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cova.j\Desktop\"/>
    </mc:Choice>
  </mc:AlternateContent>
  <bookViews>
    <workbookView xWindow="0" yWindow="0" windowWidth="24000" windowHeight="9135" activeTab="1"/>
  </bookViews>
  <sheets>
    <sheet name="zdroje_financovani" sheetId="3" r:id="rId1"/>
    <sheet name="rozpočet služby" sheetId="2" r:id="rId2"/>
  </sheets>
  <definedNames>
    <definedName name="_xlnm.Print_Titles" localSheetId="1">'rozpočet služby'!$1:$6</definedName>
    <definedName name="_xlnm.Print_Area" localSheetId="1">'rozpočet služby'!$A$1:$G$43</definedName>
    <definedName name="_xlnm.Print_Area" localSheetId="0">zdroje_financovani!$A$1:$E$19</definedName>
    <definedName name="Z_9F8C46F6_CA5D_4A56_9E47_E89A6D326A75_.wvu.PrintArea" localSheetId="1" hidden="1">'rozpočet služby'!$A$1:$G$43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služby'!$1:$6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C38" i="2" l="1"/>
  <c r="C39" i="2"/>
  <c r="C30" i="2"/>
  <c r="C28" i="2"/>
  <c r="C26" i="2"/>
  <c r="C20" i="2"/>
  <c r="D19" i="2"/>
  <c r="E19" i="2"/>
  <c r="F19" i="2"/>
  <c r="D15" i="2"/>
  <c r="E15" i="2"/>
  <c r="F15" i="2"/>
  <c r="C15" i="2"/>
  <c r="D8" i="2"/>
  <c r="E8" i="2"/>
  <c r="F8" i="2"/>
  <c r="C8" i="2"/>
  <c r="F54" i="2"/>
  <c r="F50" i="2"/>
  <c r="C19" i="2" l="1"/>
  <c r="D39" i="2" l="1"/>
  <c r="E39" i="2"/>
  <c r="E38" i="2" s="1"/>
  <c r="F39" i="2"/>
  <c r="D38" i="2"/>
  <c r="F38" i="2"/>
  <c r="C7" i="2"/>
  <c r="D7" i="2"/>
  <c r="D30" i="2"/>
  <c r="E30" i="2"/>
  <c r="F30" i="2"/>
  <c r="D26" i="2"/>
  <c r="E26" i="2"/>
  <c r="F26" i="2"/>
  <c r="D20" i="2"/>
  <c r="E20" i="2"/>
  <c r="F20" i="2"/>
  <c r="F28" i="2" l="1"/>
  <c r="E28" i="2"/>
  <c r="D28" i="2"/>
  <c r="D18" i="3"/>
  <c r="C18" i="3"/>
  <c r="B18" i="3"/>
  <c r="F7" i="2" l="1"/>
  <c r="E7" i="2"/>
  <c r="H7" i="2" s="1"/>
  <c r="F53" i="2" l="1"/>
  <c r="F49" i="2"/>
  <c r="F52" i="2" l="1"/>
  <c r="F51" i="2"/>
  <c r="F56" i="2"/>
  <c r="F55" i="2"/>
  <c r="F58" i="2" l="1"/>
</calcChain>
</file>

<file path=xl/comments1.xml><?xml version="1.0" encoding="utf-8"?>
<comments xmlns="http://schemas.openxmlformats.org/spreadsheetml/2006/main">
  <authors>
    <author>mach.j</author>
    <author>radova.p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 xml:space="preserve">V komentáři uveďte dostatečný popis (např. u vybavení, o jaké se jedná, jednotkovou cenu a počet jednotek). Nebude-li položka dostatečně jasně popsána, bude o její výši návrh dotace krácen.
V případě vnitropodnikového přeúčtování nákladů uveďte číslo účtu použitého pro konkrétní případ. </t>
        </r>
      </text>
    </comment>
    <comment ref="B12" authorId="0" shapeId="0">
      <text>
        <r>
          <rPr>
            <sz val="8"/>
            <color indexed="81"/>
            <rFont val="Tahoma"/>
            <charset val="238"/>
          </rPr>
          <t>&lt; 500 - 3 000 Kč</t>
        </r>
      </text>
    </comment>
    <comment ref="B15" authorId="0" shapeId="0">
      <text>
        <r>
          <rPr>
            <sz val="8"/>
            <color indexed="81"/>
            <rFont val="Tahoma"/>
            <charset val="238"/>
          </rPr>
          <t>&lt; 3 000 - 40 000 Kč
pouze zdravotnického charakteru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dodavatelské pořízení služeb</t>
        </r>
      </text>
    </comment>
  </commentList>
</comments>
</file>

<file path=xl/sharedStrings.xml><?xml version="1.0" encoding="utf-8"?>
<sst xmlns="http://schemas.openxmlformats.org/spreadsheetml/2006/main" count="69" uniqueCount="65">
  <si>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</si>
  <si>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</si>
  <si>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</si>
  <si>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</si>
  <si>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</si>
  <si>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</si>
  <si>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</si>
  <si>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vybavení (DDHM)</t>
  </si>
  <si>
    <t>- ostatní materiálové náklady</t>
  </si>
  <si>
    <t>Opravy a udržování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</si>
  <si>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</si>
  <si>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</si>
  <si>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</si>
  <si>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</si>
  <si>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</si>
  <si>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</si>
  <si>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</si>
  <si>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</si>
  <si>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</si>
  <si>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 xml:space="preserve">úhrady uživatelů </t>
  </si>
  <si>
    <t>dotace obcí</t>
  </si>
  <si>
    <t>příspěvek zřizovatele</t>
  </si>
  <si>
    <t>příspěvek Úřadu práce</t>
  </si>
  <si>
    <t>fondy zdravotních pojišťoven</t>
  </si>
  <si>
    <t>Strukturální fondy</t>
  </si>
  <si>
    <t>(Vyplňuje se za každou službu zvlášť)</t>
  </si>
  <si>
    <t xml:space="preserve">Zdroje financování služby (neinvestiční náklady)                                                             </t>
  </si>
  <si>
    <t>Název a číslo služby:</t>
  </si>
  <si>
    <t>Celkové náklady na realizaci služby</t>
  </si>
  <si>
    <t>Ministerstvo práce a sociálních věcí</t>
  </si>
  <si>
    <t>Ministerstvo zdravotnictví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</si>
  <si>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</si>
  <si>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>Skutečnost v roce 2017 (Kč)</t>
  </si>
  <si>
    <t>- spotřeba zdravotnického materiálu (léky aj.)</t>
  </si>
  <si>
    <t>- zdravotnické techniky</t>
  </si>
  <si>
    <t>- vodné</t>
  </si>
  <si>
    <t>- stočné</t>
  </si>
  <si>
    <t xml:space="preserve">- OON </t>
  </si>
  <si>
    <t xml:space="preserve">Odvody sociální a zdravotní pojištění </t>
  </si>
  <si>
    <t>- teplo</t>
  </si>
  <si>
    <t>Mzdové náklady</t>
  </si>
  <si>
    <t>Osobní náklady celkem</t>
  </si>
  <si>
    <t>Provozní náklady celkem</t>
  </si>
  <si>
    <t>Materiálové náklady celkem</t>
  </si>
  <si>
    <t>Nemateriálové náklady celkem</t>
  </si>
  <si>
    <t>*</t>
  </si>
  <si>
    <t>- vybavení (DDHM):</t>
  </si>
  <si>
    <t>uveďte přesný popis pořizovaného majektu, počet kusů, cena za kus</t>
  </si>
  <si>
    <t xml:space="preserve">Rozpočet služby (neinvestiční náklady) a požadavek od Ústeckého kraje na rok 2019 podle nákladových položek                                                            </t>
  </si>
  <si>
    <t>Skutečné náklady za rok 2018 (Kč)</t>
  </si>
  <si>
    <t>Přidělená dotace od Ústeckého kraje na rok 2018 (Kč)</t>
  </si>
  <si>
    <t>Předpokládané náklady na rok 2019 (Kč)</t>
  </si>
  <si>
    <t>Požadavek od Ústeckého kraje na rok 2019 (Kč)</t>
  </si>
  <si>
    <t>Skutečnost v roce 2018 (Kč)</t>
  </si>
  <si>
    <t>Plán na rok 2019 (Kč)</t>
  </si>
  <si>
    <t>dotace Ústeckého kraje</t>
  </si>
  <si>
    <r>
      <t xml:space="preserve">jiné zdroje </t>
    </r>
    <r>
      <rPr>
        <sz val="8"/>
        <color rgb="FFFF0000"/>
        <rFont val="Arial CE"/>
        <charset val="238"/>
      </rPr>
      <t>(uveďte jaké)</t>
    </r>
  </si>
  <si>
    <r>
      <t xml:space="preserve">jiný resort státní správy </t>
    </r>
    <r>
      <rPr>
        <sz val="8"/>
        <color rgb="FFFF0000"/>
        <rFont val="Arial CE"/>
        <charset val="238"/>
      </rPr>
      <t>(uveďte jaký)</t>
    </r>
  </si>
  <si>
    <t>-  potraviny</t>
  </si>
  <si>
    <t>- nájemné/pronájem</t>
  </si>
  <si>
    <t>Energie a stočné max. 1 %</t>
  </si>
  <si>
    <t>Právní a ekonom. celkem max. 6%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</si>
  <si>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</si>
  <si>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-  právní a ekonomické služby  (vedení účetnictví/závěrky, daňové poradenství atd.); </t>
    </r>
    <r>
      <rPr>
        <sz val="10"/>
        <color rgb="FFFF0000"/>
        <rFont val="Arial CE"/>
        <charset val="238"/>
      </rPr>
      <t>max. do výše 6 % z požadované výše dotace)</t>
    </r>
  </si>
  <si>
    <r>
      <t xml:space="preserve">Energie </t>
    </r>
    <r>
      <rPr>
        <b/>
        <sz val="10"/>
        <color rgb="FFFF0000"/>
        <rFont val="Arial CE"/>
        <charset val="238"/>
      </rPr>
      <t>(max. do výše 1 % z požadované výše dotace)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</si>
</sst>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0\ &quot;Kč&quot;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  <font>
      <sz val="8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Cambria Math"/>
      <family val="1"/>
      <charset val="238"/>
    </font>
    <font>
      <sz val="10"/>
      <color rgb="FFFF0000"/>
      <name val="Arial CE"/>
      <charset val="238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49" fontId="3" fillId="0" borderId="13" xfId="0" applyNumberFormat="1" applyFont="1" applyBorder="1" applyAlignment="1">
      <alignment vertical="center"/>
    </xf>
    <xf numFmtId="49" fontId="0" fillId="0" borderId="30" xfId="0" quotePrefix="1" applyNumberFormat="1" applyBorder="1" applyAlignment="1">
      <alignment wrapText="1"/>
    </xf>
    <xf numFmtId="49" fontId="0" fillId="0" borderId="28" xfId="0" quotePrefix="1" applyNumberFormat="1" applyBorder="1"/>
    <xf numFmtId="49" fontId="0" fillId="0" borderId="39" xfId="0" quotePrefix="1" applyNumberFormat="1" applyBorder="1"/>
    <xf numFmtId="49" fontId="0" fillId="0" borderId="40" xfId="0" quotePrefix="1" applyNumberFormat="1" applyBorder="1"/>
    <xf numFmtId="164" fontId="4" fillId="0" borderId="19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Fill="1" applyBorder="1" applyProtection="1">
      <protection locked="0"/>
    </xf>
    <xf numFmtId="49" fontId="0" fillId="0" borderId="35" xfId="0" quotePrefix="1" applyNumberFormat="1" applyBorder="1" applyProtection="1">
      <protection locked="0"/>
    </xf>
    <xf numFmtId="49" fontId="0" fillId="0" borderId="30" xfId="0" quotePrefix="1" applyNumberFormat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6" fillId="0" borderId="0" xfId="0" applyNumberFormat="1" applyFont="1"/>
    <xf numFmtId="0" fontId="2" fillId="2" borderId="6" xfId="0" applyFont="1" applyFill="1" applyBorder="1"/>
    <xf numFmtId="0" fontId="2" fillId="2" borderId="16" xfId="0" applyFont="1" applyFill="1" applyBorder="1"/>
    <xf numFmtId="164" fontId="2" fillId="2" borderId="17" xfId="0" applyNumberFormat="1" applyFont="1" applyFill="1" applyBorder="1" applyProtection="1"/>
    <xf numFmtId="1" fontId="4" fillId="2" borderId="18" xfId="1" applyNumberFormat="1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164" fontId="4" fillId="0" borderId="1" xfId="0" applyNumberFormat="1" applyFont="1" applyBorder="1" applyProtection="1">
      <protection locked="0"/>
    </xf>
    <xf numFmtId="164" fontId="4" fillId="0" borderId="2" xfId="0" applyNumberFormat="1" applyFont="1" applyFill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locked="0"/>
    </xf>
    <xf numFmtId="49" fontId="6" fillId="3" borderId="6" xfId="0" applyNumberFormat="1" applyFont="1" applyFill="1" applyBorder="1"/>
    <xf numFmtId="49" fontId="2" fillId="3" borderId="8" xfId="0" applyNumberFormat="1" applyFont="1" applyFill="1" applyBorder="1"/>
    <xf numFmtId="164" fontId="2" fillId="3" borderId="4" xfId="0" applyNumberFormat="1" applyFont="1" applyFill="1" applyBorder="1" applyProtection="1"/>
    <xf numFmtId="1" fontId="4" fillId="3" borderId="5" xfId="1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3" borderId="7" xfId="0" applyFont="1" applyFill="1" applyBorder="1"/>
    <xf numFmtId="1" fontId="4" fillId="3" borderId="5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/>
    <xf numFmtId="1" fontId="4" fillId="3" borderId="10" xfId="1" applyNumberFormat="1" applyFont="1" applyFill="1" applyBorder="1" applyAlignment="1">
      <alignment horizontal="center"/>
    </xf>
    <xf numFmtId="164" fontId="2" fillId="3" borderId="21" xfId="0" applyNumberFormat="1" applyFont="1" applyFill="1" applyBorder="1" applyProtection="1"/>
    <xf numFmtId="1" fontId="4" fillId="3" borderId="22" xfId="1" applyNumberFormat="1" applyFont="1" applyFill="1" applyBorder="1" applyAlignment="1">
      <alignment horizontal="center"/>
    </xf>
    <xf numFmtId="49" fontId="6" fillId="3" borderId="39" xfId="0" quotePrefix="1" applyNumberFormat="1" applyFont="1" applyFill="1" applyBorder="1"/>
    <xf numFmtId="164" fontId="6" fillId="3" borderId="19" xfId="0" applyNumberFormat="1" applyFont="1" applyFill="1" applyBorder="1" applyProtection="1"/>
    <xf numFmtId="1" fontId="3" fillId="3" borderId="23" xfId="1" applyNumberFormat="1" applyFont="1" applyFill="1" applyBorder="1" applyAlignment="1">
      <alignment horizontal="center" wrapText="1"/>
    </xf>
    <xf numFmtId="0" fontId="18" fillId="0" borderId="0" xfId="0" applyFont="1" applyAlignment="1" applyProtection="1">
      <alignment horizontal="center"/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165" fontId="0" fillId="0" borderId="32" xfId="0" applyNumberFormat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4" fontId="20" fillId="0" borderId="42" xfId="0" applyNumberFormat="1" applyFont="1" applyBorder="1" applyAlignment="1" applyProtection="1">
      <alignment horizontal="center"/>
      <protection hidden="1"/>
    </xf>
    <xf numFmtId="0" fontId="20" fillId="0" borderId="31" xfId="0" applyFont="1" applyBorder="1" applyAlignment="1" applyProtection="1">
      <alignment horizontal="center"/>
      <protection hidden="1"/>
    </xf>
    <xf numFmtId="165" fontId="20" fillId="0" borderId="32" xfId="0" applyNumberFormat="1" applyFont="1" applyBorder="1" applyAlignment="1" applyProtection="1">
      <alignment horizontal="center"/>
      <protection hidden="1"/>
    </xf>
    <xf numFmtId="165" fontId="20" fillId="0" borderId="0" xfId="0" applyNumberFormat="1" applyFont="1" applyBorder="1" applyAlignment="1" applyProtection="1">
      <alignment horizontal="center"/>
      <protection hidden="1"/>
    </xf>
    <xf numFmtId="0" fontId="20" fillId="0" borderId="29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0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/>
    </xf>
    <xf numFmtId="49" fontId="2" fillId="3" borderId="30" xfId="0" applyNumberFormat="1" applyFont="1" applyFill="1" applyBorder="1" applyAlignment="1">
      <alignment wrapText="1"/>
    </xf>
    <xf numFmtId="1" fontId="25" fillId="0" borderId="23" xfId="1" applyNumberFormat="1" applyFont="1" applyBorder="1" applyAlignment="1" applyProtection="1">
      <alignment horizontal="left" vertical="top"/>
      <protection locked="0"/>
    </xf>
    <xf numFmtId="1" fontId="25" fillId="0" borderId="9" xfId="1" applyNumberFormat="1" applyFont="1" applyBorder="1" applyAlignment="1" applyProtection="1">
      <alignment horizontal="left" vertical="top"/>
      <protection locked="0"/>
    </xf>
    <xf numFmtId="1" fontId="25" fillId="0" borderId="10" xfId="1" applyNumberFormat="1" applyFont="1" applyBorder="1" applyAlignment="1" applyProtection="1">
      <alignment horizontal="left" vertical="top"/>
      <protection locked="0"/>
    </xf>
    <xf numFmtId="1" fontId="25" fillId="0" borderId="24" xfId="1" applyNumberFormat="1" applyFont="1" applyBorder="1" applyAlignment="1" applyProtection="1">
      <alignment horizontal="left" vertical="top"/>
      <protection locked="0"/>
    </xf>
    <xf numFmtId="1" fontId="25" fillId="0" borderId="22" xfId="1" applyNumberFormat="1" applyFont="1" applyBorder="1" applyAlignment="1" applyProtection="1">
      <alignment horizontal="left" vertical="top"/>
      <protection locked="0"/>
    </xf>
    <xf numFmtId="1" fontId="25" fillId="0" borderId="1" xfId="1" applyNumberFormat="1" applyFont="1" applyBorder="1" applyAlignment="1" applyProtection="1">
      <alignment horizontal="left" vertical="top"/>
      <protection locked="0"/>
    </xf>
    <xf numFmtId="49" fontId="0" fillId="0" borderId="43" xfId="0" quotePrefix="1" applyNumberFormat="1" applyBorder="1" applyProtection="1">
      <protection locked="0"/>
    </xf>
    <xf numFmtId="49" fontId="2" fillId="3" borderId="35" xfId="0" applyNumberFormat="1" applyFont="1" applyFill="1" applyBorder="1" applyAlignment="1"/>
    <xf numFmtId="0" fontId="2" fillId="3" borderId="35" xfId="0" applyFont="1" applyFill="1" applyBorder="1"/>
    <xf numFmtId="0" fontId="0" fillId="0" borderId="43" xfId="0" quotePrefix="1" applyBorder="1" applyProtection="1">
      <protection locked="0"/>
    </xf>
    <xf numFmtId="0" fontId="0" fillId="0" borderId="35" xfId="0" quotePrefix="1" applyBorder="1" applyProtection="1">
      <protection locked="0"/>
    </xf>
    <xf numFmtId="0" fontId="0" fillId="0" borderId="35" xfId="0" quotePrefix="1" applyBorder="1" applyAlignment="1" applyProtection="1">
      <alignment wrapText="1"/>
      <protection locked="0"/>
    </xf>
    <xf numFmtId="0" fontId="9" fillId="0" borderId="37" xfId="0" applyNumberFormat="1" applyFont="1" applyBorder="1" applyAlignment="1">
      <alignment horizontal="center" vertical="center" textRotation="90"/>
    </xf>
    <xf numFmtId="49" fontId="0" fillId="0" borderId="43" xfId="0" applyNumberFormat="1" applyBorder="1" applyProtection="1">
      <protection locked="0"/>
    </xf>
    <xf numFmtId="49" fontId="0" fillId="0" borderId="35" xfId="0" applyNumberFormat="1" applyBorder="1" applyProtection="1">
      <protection locked="0"/>
    </xf>
    <xf numFmtId="0" fontId="2" fillId="3" borderId="29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64" fontId="6" fillId="3" borderId="23" xfId="0" applyNumberFormat="1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4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3" fillId="0" borderId="36" xfId="0" applyNumberFormat="1" applyFont="1" applyBorder="1" applyAlignment="1">
      <alignment horizontal="center" vertical="center" textRotation="90"/>
    </xf>
    <xf numFmtId="49" fontId="3" fillId="0" borderId="37" xfId="0" applyNumberFormat="1" applyFont="1" applyBorder="1" applyAlignment="1">
      <alignment horizontal="center" vertical="center" textRotation="90"/>
    </xf>
    <xf numFmtId="49" fontId="3" fillId="0" borderId="38" xfId="0" applyNumberFormat="1" applyFont="1" applyBorder="1" applyAlignment="1">
      <alignment horizontal="center" vertical="center" textRotation="90"/>
    </xf>
    <xf numFmtId="0" fontId="9" fillId="0" borderId="45" xfId="0" applyNumberFormat="1" applyFont="1" applyBorder="1" applyAlignment="1">
      <alignment horizontal="center" vertical="center" textRotation="90"/>
    </xf>
    <xf numFmtId="49" fontId="9" fillId="0" borderId="37" xfId="0" applyNumberFormat="1" applyFont="1" applyBorder="1" applyAlignment="1">
      <alignment horizontal="center" vertical="center" textRotation="90"/>
    </xf>
    <xf numFmtId="49" fontId="9" fillId="0" borderId="38" xfId="0" applyNumberFormat="1" applyFont="1" applyBorder="1" applyAlignment="1">
      <alignment horizontal="center" vertical="center" textRotation="90"/>
    </xf>
    <xf numFmtId="0" fontId="9" fillId="0" borderId="36" xfId="0" applyNumberFormat="1" applyFont="1" applyBorder="1" applyAlignment="1">
      <alignment horizontal="center" vertical="center" textRotation="90"/>
    </xf>
    <xf numFmtId="0" fontId="9" fillId="0" borderId="37" xfId="0" applyNumberFormat="1" applyFont="1" applyBorder="1" applyAlignment="1">
      <alignment horizontal="center" vertical="center" textRotation="90"/>
    </xf>
    <xf numFmtId="0" fontId="9" fillId="0" borderId="44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6" fillId="3" borderId="31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49" fontId="9" fillId="0" borderId="44" xfId="0" applyNumberFormat="1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center" vertical="center" textRotation="90"/>
    </xf>
    <xf numFmtId="1" fontId="25" fillId="3" borderId="23" xfId="1" applyNumberFormat="1" applyFont="1" applyFill="1" applyBorder="1" applyAlignment="1" applyProtection="1">
      <alignment horizontal="left" vertical="top"/>
      <protection locked="0"/>
    </xf>
    <xf numFmtId="1" fontId="25" fillId="3" borderId="24" xfId="1" applyNumberFormat="1" applyFont="1" applyFill="1" applyBorder="1" applyAlignment="1" applyProtection="1">
      <alignment horizontal="lef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center"/>
      <protection locked="0"/>
    </xf>
    <xf numFmtId="164" fontId="2" fillId="3" borderId="20" xfId="0" applyNumberFormat="1" applyFont="1" applyFill="1" applyBorder="1" applyAlignment="1" applyProtection="1">
      <alignment horizontal="right" vertical="center"/>
      <protection locked="0"/>
    </xf>
    <xf numFmtId="0" fontId="2" fillId="3" borderId="3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9"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G26" sqref="G26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84" t="s">
        <v>26</v>
      </c>
      <c r="B1" s="85"/>
      <c r="C1" s="85"/>
      <c r="D1" s="85"/>
      <c r="E1" s="86"/>
    </row>
    <row r="2" spans="1:8" ht="15" customHeight="1" thickBot="1" x14ac:dyDescent="0.25">
      <c r="A2" s="87" t="s">
        <v>25</v>
      </c>
      <c r="B2" s="88"/>
      <c r="C2" s="88"/>
      <c r="D2" s="88"/>
      <c r="E2" s="89"/>
    </row>
    <row r="3" spans="1:8" ht="25.5" customHeight="1" thickBot="1" x14ac:dyDescent="0.25">
      <c r="A3" s="29" t="s">
        <v>27</v>
      </c>
      <c r="B3" s="90"/>
      <c r="C3" s="90"/>
      <c r="D3" s="90"/>
      <c r="E3" s="91"/>
    </row>
    <row r="4" spans="1:8" s="1" customFormat="1" ht="15" customHeight="1" x14ac:dyDescent="0.2">
      <c r="A4" s="96" t="s">
        <v>17</v>
      </c>
      <c r="B4" s="98" t="s">
        <v>32</v>
      </c>
      <c r="C4" s="98" t="s">
        <v>53</v>
      </c>
      <c r="D4" s="98" t="s">
        <v>54</v>
      </c>
      <c r="E4" s="94" t="s">
        <v>18</v>
      </c>
      <c r="F4" s="2"/>
      <c r="G4" s="2"/>
      <c r="H4" s="2"/>
    </row>
    <row r="5" spans="1:8" s="1" customFormat="1" ht="15" customHeight="1" x14ac:dyDescent="0.2">
      <c r="A5" s="97"/>
      <c r="B5" s="99"/>
      <c r="C5" s="99"/>
      <c r="D5" s="100"/>
      <c r="E5" s="95"/>
      <c r="F5" s="2"/>
      <c r="G5" s="2"/>
      <c r="H5" s="2"/>
    </row>
    <row r="6" spans="1:8" ht="15" customHeight="1" x14ac:dyDescent="0.2">
      <c r="A6" s="97"/>
      <c r="B6" s="99"/>
      <c r="C6" s="99"/>
      <c r="D6" s="100"/>
      <c r="E6" s="95"/>
    </row>
    <row r="7" spans="1:8" ht="15" customHeight="1" x14ac:dyDescent="0.2">
      <c r="A7" s="5" t="s">
        <v>29</v>
      </c>
      <c r="B7" s="12"/>
      <c r="C7" s="12"/>
      <c r="D7" s="30"/>
      <c r="E7" s="13"/>
    </row>
    <row r="8" spans="1:8" ht="15" customHeight="1" x14ac:dyDescent="0.2">
      <c r="A8" s="5" t="s">
        <v>30</v>
      </c>
      <c r="B8" s="12"/>
      <c r="C8" s="12"/>
      <c r="D8" s="30"/>
      <c r="E8" s="13"/>
    </row>
    <row r="9" spans="1:8" ht="15" customHeight="1" x14ac:dyDescent="0.2">
      <c r="A9" s="35" t="s">
        <v>57</v>
      </c>
      <c r="B9" s="12"/>
      <c r="C9" s="12"/>
      <c r="D9" s="30"/>
      <c r="E9" s="13"/>
    </row>
    <row r="10" spans="1:8" ht="15" customHeight="1" x14ac:dyDescent="0.2">
      <c r="A10" s="5" t="s">
        <v>22</v>
      </c>
      <c r="B10" s="12"/>
      <c r="C10" s="12"/>
      <c r="D10" s="30"/>
      <c r="E10" s="13"/>
    </row>
    <row r="11" spans="1:8" ht="15" customHeight="1" x14ac:dyDescent="0.2">
      <c r="A11" s="5" t="s">
        <v>19</v>
      </c>
      <c r="B11" s="12"/>
      <c r="C11" s="12"/>
      <c r="D11" s="30"/>
      <c r="E11" s="13"/>
    </row>
    <row r="12" spans="1:8" s="1" customFormat="1" ht="15" customHeight="1" x14ac:dyDescent="0.2">
      <c r="A12" s="5" t="s">
        <v>20</v>
      </c>
      <c r="B12" s="12"/>
      <c r="C12" s="12"/>
      <c r="D12" s="30"/>
      <c r="E12" s="13"/>
    </row>
    <row r="13" spans="1:8" ht="15" customHeight="1" x14ac:dyDescent="0.2">
      <c r="A13" s="5" t="s">
        <v>55</v>
      </c>
      <c r="B13" s="12"/>
      <c r="C13" s="12"/>
      <c r="D13" s="30"/>
      <c r="E13" s="13"/>
    </row>
    <row r="14" spans="1:8" ht="15" customHeight="1" x14ac:dyDescent="0.2">
      <c r="A14" s="5" t="s">
        <v>21</v>
      </c>
      <c r="B14" s="12"/>
      <c r="C14" s="12"/>
      <c r="D14" s="30"/>
      <c r="E14" s="13"/>
    </row>
    <row r="15" spans="1:8" ht="15" customHeight="1" x14ac:dyDescent="0.2">
      <c r="A15" s="5" t="s">
        <v>23</v>
      </c>
      <c r="B15" s="12"/>
      <c r="C15" s="12"/>
      <c r="D15" s="30"/>
      <c r="E15" s="13"/>
    </row>
    <row r="16" spans="1:8" ht="15" customHeight="1" x14ac:dyDescent="0.2">
      <c r="A16" s="5" t="s">
        <v>24</v>
      </c>
      <c r="B16" s="12"/>
      <c r="C16" s="12"/>
      <c r="D16" s="30"/>
      <c r="E16" s="13"/>
    </row>
    <row r="17" spans="1:5" ht="15" customHeight="1" thickBot="1" x14ac:dyDescent="0.25">
      <c r="A17" s="34" t="s">
        <v>56</v>
      </c>
      <c r="B17" s="31"/>
      <c r="C17" s="31"/>
      <c r="D17" s="32"/>
      <c r="E17" s="33"/>
    </row>
    <row r="18" spans="1:5" ht="15" customHeight="1" x14ac:dyDescent="0.2">
      <c r="A18" s="101" t="s">
        <v>28</v>
      </c>
      <c r="B18" s="103">
        <f>SUM(B7:B17)</f>
        <v>0</v>
      </c>
      <c r="C18" s="103">
        <f>SUM(C7:C17)</f>
        <v>0</v>
      </c>
      <c r="D18" s="103">
        <f>SUM(D7:D17)</f>
        <v>0</v>
      </c>
      <c r="E18" s="92"/>
    </row>
    <row r="19" spans="1:5" ht="15" customHeight="1" thickBot="1" x14ac:dyDescent="0.25">
      <c r="A19" s="102"/>
      <c r="B19" s="104"/>
      <c r="C19" s="104"/>
      <c r="D19" s="104"/>
      <c r="E19" s="93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algorithmName="SHA-512" hashValue="gSwvb82+CeQJ/Ghvrd/v46bfTc+ZaxtGpkrpZVIluE6z6gm+BNGuYqY7iTlixKzHocmD9WdI98LmGUeWWxM+fw==" saltValue="QhwqLyFanr3akbNcVtuSbw==" spinCount="100000" sheet="1" objects="1" scenarios="1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>
    <oddFooter>&amp;CÚstecký kraj
dotační program "Podpora vybraných služeb zdravotní péče 2019"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zoomScaleSheetLayoutView="100" workbookViewId="0">
      <selection activeCell="F40" sqref="F40"/>
    </sheetView>
  </sheetViews>
  <sheetFormatPr defaultRowHeight="12.75" x14ac:dyDescent="0.2"/>
  <cols>
    <col min="1" max="1" width="5.85546875" customWidth="1"/>
    <col min="2" max="2" width="25.85546875" customWidth="1"/>
    <col min="3" max="6" width="18.7109375" customWidth="1"/>
    <col min="7" max="7" width="25.710937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127" t="s">
        <v>48</v>
      </c>
      <c r="B1" s="128"/>
      <c r="C1" s="128"/>
      <c r="D1" s="128"/>
      <c r="E1" s="128"/>
      <c r="F1" s="128"/>
      <c r="G1" s="129"/>
    </row>
    <row r="2" spans="1:10" ht="15" customHeight="1" x14ac:dyDescent="0.2">
      <c r="A2" s="130" t="s">
        <v>25</v>
      </c>
      <c r="B2" s="131"/>
      <c r="C2" s="131"/>
      <c r="D2" s="131"/>
      <c r="E2" s="131"/>
      <c r="F2" s="131"/>
      <c r="G2" s="132"/>
    </row>
    <row r="3" spans="1:10" ht="15" customHeight="1" x14ac:dyDescent="0.2">
      <c r="A3" s="133" t="s">
        <v>27</v>
      </c>
      <c r="B3" s="134"/>
      <c r="C3" s="125"/>
      <c r="D3" s="125"/>
      <c r="E3" s="125"/>
      <c r="F3" s="125"/>
      <c r="G3" s="126"/>
    </row>
    <row r="4" spans="1:10" s="1" customFormat="1" ht="15" customHeight="1" x14ac:dyDescent="0.2">
      <c r="A4" s="116" t="s">
        <v>0</v>
      </c>
      <c r="B4" s="117"/>
      <c r="C4" s="135" t="s">
        <v>49</v>
      </c>
      <c r="D4" s="135" t="s">
        <v>50</v>
      </c>
      <c r="E4" s="135" t="s">
        <v>51</v>
      </c>
      <c r="F4" s="135" t="s">
        <v>52</v>
      </c>
      <c r="G4" s="114" t="s">
        <v>31</v>
      </c>
      <c r="H4" s="2"/>
      <c r="I4" s="2"/>
      <c r="J4" s="2"/>
    </row>
    <row r="5" spans="1:10" s="1" customFormat="1" ht="15" customHeight="1" x14ac:dyDescent="0.2">
      <c r="A5" s="118"/>
      <c r="B5" s="119"/>
      <c r="C5" s="137"/>
      <c r="D5" s="137"/>
      <c r="E5" s="136"/>
      <c r="F5" s="136"/>
      <c r="G5" s="115"/>
      <c r="H5" s="2"/>
      <c r="I5" s="2"/>
      <c r="J5" s="2"/>
    </row>
    <row r="6" spans="1:10" ht="27" customHeight="1" thickBot="1" x14ac:dyDescent="0.25">
      <c r="A6" s="118"/>
      <c r="B6" s="119"/>
      <c r="C6" s="137"/>
      <c r="D6" s="137"/>
      <c r="E6" s="136"/>
      <c r="F6" s="136"/>
      <c r="G6" s="115"/>
    </row>
    <row r="7" spans="1:10" s="1" customFormat="1" ht="15" customHeight="1" thickBot="1" x14ac:dyDescent="0.3">
      <c r="A7" s="120" t="s">
        <v>42</v>
      </c>
      <c r="B7" s="121"/>
      <c r="C7" s="27">
        <f>C8+C19+C38</f>
        <v>0</v>
      </c>
      <c r="D7" s="27">
        <f t="shared" ref="D7:F7" si="0">D8+D19+D38</f>
        <v>0</v>
      </c>
      <c r="E7" s="27">
        <f t="shared" si="0"/>
        <v>0</v>
      </c>
      <c r="F7" s="27">
        <f t="shared" si="0"/>
        <v>0</v>
      </c>
      <c r="G7" s="28"/>
      <c r="H7" s="22" t="e">
        <f>F7/E7</f>
        <v>#DIV/0!</v>
      </c>
    </row>
    <row r="8" spans="1:10" ht="15" customHeight="1" thickBot="1" x14ac:dyDescent="0.25">
      <c r="A8" s="36" t="s">
        <v>43</v>
      </c>
      <c r="B8" s="37"/>
      <c r="C8" s="38">
        <f>SUM(C9:C14)</f>
        <v>0</v>
      </c>
      <c r="D8" s="38">
        <f t="shared" ref="D8:F8" si="1">SUM(D9:D14)</f>
        <v>0</v>
      </c>
      <c r="E8" s="38">
        <f t="shared" si="1"/>
        <v>0</v>
      </c>
      <c r="F8" s="38">
        <f t="shared" si="1"/>
        <v>0</v>
      </c>
      <c r="G8" s="39"/>
    </row>
    <row r="9" spans="1:10" ht="24.95" customHeight="1" x14ac:dyDescent="0.2">
      <c r="A9" s="105">
        <v>501</v>
      </c>
      <c r="B9" s="8" t="s">
        <v>58</v>
      </c>
      <c r="C9" s="10"/>
      <c r="D9" s="10"/>
      <c r="E9" s="10"/>
      <c r="F9" s="10"/>
      <c r="G9" s="68"/>
    </row>
    <row r="10" spans="1:10" ht="24.95" customHeight="1" x14ac:dyDescent="0.2">
      <c r="A10" s="106"/>
      <c r="B10" s="6" t="s">
        <v>33</v>
      </c>
      <c r="C10" s="11"/>
      <c r="D10" s="11"/>
      <c r="E10" s="11"/>
      <c r="F10" s="11"/>
      <c r="G10" s="69"/>
    </row>
    <row r="11" spans="1:10" ht="24.95" customHeight="1" x14ac:dyDescent="0.2">
      <c r="A11" s="106"/>
      <c r="B11" s="7" t="s">
        <v>1</v>
      </c>
      <c r="C11" s="12"/>
      <c r="D11" s="12"/>
      <c r="E11" s="12"/>
      <c r="F11" s="12"/>
      <c r="G11" s="70"/>
    </row>
    <row r="12" spans="1:10" ht="24.95" customHeight="1" x14ac:dyDescent="0.2">
      <c r="A12" s="106"/>
      <c r="B12" s="7" t="s">
        <v>7</v>
      </c>
      <c r="C12" s="12"/>
      <c r="D12" s="12"/>
      <c r="E12" s="12"/>
      <c r="F12" s="12"/>
      <c r="G12" s="70"/>
    </row>
    <row r="13" spans="1:10" ht="24.95" customHeight="1" x14ac:dyDescent="0.2">
      <c r="A13" s="106"/>
      <c r="B13" s="7" t="s">
        <v>3</v>
      </c>
      <c r="C13" s="12"/>
      <c r="D13" s="12"/>
      <c r="E13" s="12"/>
      <c r="F13" s="12"/>
      <c r="G13" s="70"/>
    </row>
    <row r="14" spans="1:10" s="1" customFormat="1" ht="24.95" customHeight="1" thickBot="1" x14ac:dyDescent="0.25">
      <c r="A14" s="107"/>
      <c r="B14" s="9" t="s">
        <v>8</v>
      </c>
      <c r="C14" s="14"/>
      <c r="D14" s="14"/>
      <c r="E14" s="14"/>
      <c r="F14" s="14"/>
      <c r="G14" s="71"/>
    </row>
    <row r="15" spans="1:10" s="1" customFormat="1" ht="24.95" customHeight="1" x14ac:dyDescent="0.2">
      <c r="A15" s="105">
        <v>558</v>
      </c>
      <c r="B15" s="47" t="s">
        <v>46</v>
      </c>
      <c r="C15" s="48">
        <f>SUM(C16:C18)</f>
        <v>0</v>
      </c>
      <c r="D15" s="48">
        <f t="shared" ref="D15:F15" si="2">SUM(D16:D18)</f>
        <v>0</v>
      </c>
      <c r="E15" s="48">
        <f t="shared" si="2"/>
        <v>0</v>
      </c>
      <c r="F15" s="48">
        <f t="shared" si="2"/>
        <v>0</v>
      </c>
      <c r="G15" s="49" t="s">
        <v>47</v>
      </c>
    </row>
    <row r="16" spans="1:10" s="1" customFormat="1" ht="24.95" customHeight="1" x14ac:dyDescent="0.2">
      <c r="A16" s="106"/>
      <c r="B16" s="15" t="s">
        <v>45</v>
      </c>
      <c r="C16" s="12"/>
      <c r="D16" s="12"/>
      <c r="E16" s="12"/>
      <c r="F16" s="12"/>
      <c r="G16" s="70"/>
    </row>
    <row r="17" spans="1:7" s="1" customFormat="1" ht="24.95" customHeight="1" x14ac:dyDescent="0.2">
      <c r="A17" s="106"/>
      <c r="B17" s="15" t="s">
        <v>45</v>
      </c>
      <c r="C17" s="12"/>
      <c r="D17" s="12"/>
      <c r="E17" s="12"/>
      <c r="F17" s="12"/>
      <c r="G17" s="70"/>
    </row>
    <row r="18" spans="1:7" s="1" customFormat="1" ht="24.95" customHeight="1" thickBot="1" x14ac:dyDescent="0.25">
      <c r="A18" s="107"/>
      <c r="B18" s="16" t="s">
        <v>45</v>
      </c>
      <c r="C18" s="17"/>
      <c r="D18" s="17"/>
      <c r="E18" s="17"/>
      <c r="F18" s="17"/>
      <c r="G18" s="72"/>
    </row>
    <row r="19" spans="1:7" ht="24.95" customHeight="1" thickBot="1" x14ac:dyDescent="0.25">
      <c r="A19" s="122" t="s">
        <v>44</v>
      </c>
      <c r="B19" s="123"/>
      <c r="C19" s="38">
        <f>SUM(C30,C28,C26,C20)</f>
        <v>0</v>
      </c>
      <c r="D19" s="38">
        <f t="shared" ref="D19:F19" si="3">SUM(D30,D28,D26,D20)</f>
        <v>0</v>
      </c>
      <c r="E19" s="38">
        <f t="shared" si="3"/>
        <v>0</v>
      </c>
      <c r="F19" s="38">
        <f t="shared" si="3"/>
        <v>0</v>
      </c>
      <c r="G19" s="42"/>
    </row>
    <row r="20" spans="1:7" ht="24.95" customHeight="1" x14ac:dyDescent="0.2">
      <c r="A20" s="111">
        <v>502</v>
      </c>
      <c r="B20" s="67" t="s">
        <v>64</v>
      </c>
      <c r="C20" s="45">
        <f>SUM(C21:C25)</f>
        <v>0</v>
      </c>
      <c r="D20" s="45">
        <f t="shared" ref="D20:F20" si="4">SUM(D21:D25)</f>
        <v>0</v>
      </c>
      <c r="E20" s="45">
        <f t="shared" si="4"/>
        <v>0</v>
      </c>
      <c r="F20" s="45">
        <f t="shared" si="4"/>
        <v>0</v>
      </c>
      <c r="G20" s="46"/>
    </row>
    <row r="21" spans="1:7" ht="24.95" customHeight="1" x14ac:dyDescent="0.2">
      <c r="A21" s="112"/>
      <c r="B21" s="15" t="s">
        <v>39</v>
      </c>
      <c r="C21" s="12"/>
      <c r="D21" s="12"/>
      <c r="E21" s="12"/>
      <c r="F21" s="12"/>
      <c r="G21" s="73"/>
    </row>
    <row r="22" spans="1:7" ht="24.95" customHeight="1" x14ac:dyDescent="0.2">
      <c r="A22" s="112"/>
      <c r="B22" s="15" t="s">
        <v>2</v>
      </c>
      <c r="C22" s="12"/>
      <c r="D22" s="12"/>
      <c r="E22" s="12"/>
      <c r="F22" s="12"/>
      <c r="G22" s="73"/>
    </row>
    <row r="23" spans="1:7" ht="24.95" customHeight="1" x14ac:dyDescent="0.2">
      <c r="A23" s="112"/>
      <c r="B23" s="15" t="s">
        <v>6</v>
      </c>
      <c r="C23" s="12"/>
      <c r="D23" s="12"/>
      <c r="E23" s="12"/>
      <c r="F23" s="12"/>
      <c r="G23" s="73"/>
    </row>
    <row r="24" spans="1:7" ht="24.95" customHeight="1" x14ac:dyDescent="0.2">
      <c r="A24" s="113"/>
      <c r="B24" s="15" t="s">
        <v>5</v>
      </c>
      <c r="C24" s="12"/>
      <c r="D24" s="12"/>
      <c r="E24" s="12"/>
      <c r="F24" s="12"/>
      <c r="G24" s="73"/>
    </row>
    <row r="25" spans="1:7" ht="24.95" customHeight="1" x14ac:dyDescent="0.2">
      <c r="A25" s="80">
        <v>503</v>
      </c>
      <c r="B25" s="74" t="s">
        <v>35</v>
      </c>
      <c r="C25" s="11"/>
      <c r="D25" s="11"/>
      <c r="E25" s="11"/>
      <c r="F25" s="11"/>
      <c r="G25" s="69"/>
    </row>
    <row r="26" spans="1:7" ht="24.95" customHeight="1" x14ac:dyDescent="0.2">
      <c r="A26" s="108">
        <v>511</v>
      </c>
      <c r="B26" s="75" t="s">
        <v>9</v>
      </c>
      <c r="C26" s="43">
        <f>SUM(C27:C27)</f>
        <v>0</v>
      </c>
      <c r="D26" s="43">
        <f t="shared" ref="D26:F26" si="5">SUM(D27:D27)</f>
        <v>0</v>
      </c>
      <c r="E26" s="43">
        <f t="shared" si="5"/>
        <v>0</v>
      </c>
      <c r="F26" s="43">
        <f t="shared" si="5"/>
        <v>0</v>
      </c>
      <c r="G26" s="44"/>
    </row>
    <row r="27" spans="1:7" ht="24.95" customHeight="1" x14ac:dyDescent="0.2">
      <c r="A27" s="124"/>
      <c r="B27" s="74" t="s">
        <v>34</v>
      </c>
      <c r="C27" s="11"/>
      <c r="D27" s="11"/>
      <c r="E27" s="11"/>
      <c r="F27" s="11"/>
      <c r="G27" s="69"/>
    </row>
    <row r="28" spans="1:7" ht="24.95" customHeight="1" x14ac:dyDescent="0.2">
      <c r="A28" s="108">
        <v>512</v>
      </c>
      <c r="B28" s="76" t="s">
        <v>10</v>
      </c>
      <c r="C28" s="43">
        <f>SUM(C29:C29)</f>
        <v>0</v>
      </c>
      <c r="D28" s="43">
        <f>SUM(D29:D29)</f>
        <v>0</v>
      </c>
      <c r="E28" s="43">
        <f>SUM(E29:E29)</f>
        <v>0</v>
      </c>
      <c r="F28" s="43">
        <f>SUM(F29:F29)</f>
        <v>0</v>
      </c>
      <c r="G28" s="44"/>
    </row>
    <row r="29" spans="1:7" ht="24.95" customHeight="1" x14ac:dyDescent="0.2">
      <c r="A29" s="124"/>
      <c r="B29" s="77" t="s">
        <v>11</v>
      </c>
      <c r="C29" s="18"/>
      <c r="D29" s="18"/>
      <c r="E29" s="18"/>
      <c r="F29" s="18"/>
      <c r="G29" s="69"/>
    </row>
    <row r="30" spans="1:7" ht="24.95" customHeight="1" x14ac:dyDescent="0.2">
      <c r="A30" s="108">
        <v>518</v>
      </c>
      <c r="B30" s="76" t="s">
        <v>12</v>
      </c>
      <c r="C30" s="43">
        <f>SUM(C31:C37)</f>
        <v>0</v>
      </c>
      <c r="D30" s="43">
        <f t="shared" ref="D30:F30" si="6">SUM(D31:D37)</f>
        <v>0</v>
      </c>
      <c r="E30" s="43">
        <f t="shared" si="6"/>
        <v>0</v>
      </c>
      <c r="F30" s="43">
        <f t="shared" si="6"/>
        <v>0</v>
      </c>
      <c r="G30" s="44"/>
    </row>
    <row r="31" spans="1:7" ht="24.95" customHeight="1" x14ac:dyDescent="0.2">
      <c r="A31" s="109"/>
      <c r="B31" s="77" t="s">
        <v>13</v>
      </c>
      <c r="C31" s="19"/>
      <c r="D31" s="19"/>
      <c r="E31" s="19"/>
      <c r="F31" s="19"/>
      <c r="G31" s="69"/>
    </row>
    <row r="32" spans="1:7" ht="24.95" customHeight="1" x14ac:dyDescent="0.2">
      <c r="A32" s="109"/>
      <c r="B32" s="78" t="s">
        <v>4</v>
      </c>
      <c r="C32" s="20"/>
      <c r="D32" s="20"/>
      <c r="E32" s="20"/>
      <c r="F32" s="20"/>
      <c r="G32" s="70"/>
    </row>
    <row r="33" spans="1:9" ht="24.95" customHeight="1" x14ac:dyDescent="0.2">
      <c r="A33" s="109"/>
      <c r="B33" s="78" t="s">
        <v>16</v>
      </c>
      <c r="C33" s="20"/>
      <c r="D33" s="20"/>
      <c r="E33" s="20"/>
      <c r="F33" s="20"/>
      <c r="G33" s="70"/>
    </row>
    <row r="34" spans="1:9" ht="24.95" customHeight="1" x14ac:dyDescent="0.2">
      <c r="A34" s="109"/>
      <c r="B34" s="78" t="s">
        <v>59</v>
      </c>
      <c r="C34" s="20"/>
      <c r="D34" s="20"/>
      <c r="E34" s="20"/>
      <c r="F34" s="20"/>
      <c r="G34" s="70"/>
    </row>
    <row r="35" spans="1:9" ht="24.95" customHeight="1" x14ac:dyDescent="0.2">
      <c r="A35" s="109"/>
      <c r="B35" s="78" t="s">
        <v>36</v>
      </c>
      <c r="C35" s="20"/>
      <c r="D35" s="20"/>
      <c r="E35" s="20"/>
      <c r="F35" s="20"/>
      <c r="G35" s="70"/>
    </row>
    <row r="36" spans="1:9" ht="65.25" customHeight="1" x14ac:dyDescent="0.2">
      <c r="A36" s="109"/>
      <c r="B36" s="79" t="s">
        <v>63</v>
      </c>
      <c r="C36" s="20"/>
      <c r="D36" s="20"/>
      <c r="E36" s="20"/>
      <c r="F36" s="20"/>
      <c r="G36" s="70"/>
    </row>
    <row r="37" spans="1:9" ht="24.95" customHeight="1" thickBot="1" x14ac:dyDescent="0.25">
      <c r="A37" s="110"/>
      <c r="B37" s="78" t="s">
        <v>14</v>
      </c>
      <c r="C37" s="20"/>
      <c r="D37" s="20"/>
      <c r="E37" s="20"/>
      <c r="F37" s="20"/>
      <c r="G37" s="70"/>
    </row>
    <row r="38" spans="1:9" ht="24.95" customHeight="1" thickBot="1" x14ac:dyDescent="0.25">
      <c r="A38" s="23" t="s">
        <v>41</v>
      </c>
      <c r="B38" s="24"/>
      <c r="C38" s="25">
        <f>C39+C42</f>
        <v>0</v>
      </c>
      <c r="D38" s="25">
        <f t="shared" ref="D38:F38" si="7">D39+D42</f>
        <v>0</v>
      </c>
      <c r="E38" s="25">
        <f t="shared" si="7"/>
        <v>0</v>
      </c>
      <c r="F38" s="25">
        <f t="shared" si="7"/>
        <v>0</v>
      </c>
      <c r="G38" s="26"/>
    </row>
    <row r="39" spans="1:9" ht="24.95" customHeight="1" thickBot="1" x14ac:dyDescent="0.25">
      <c r="A39" s="83" t="s">
        <v>40</v>
      </c>
      <c r="B39" s="41"/>
      <c r="C39" s="38">
        <f>SUM(C40:C41)</f>
        <v>0</v>
      </c>
      <c r="D39" s="38">
        <f t="shared" ref="D39:F39" si="8">SUM(D40:D41)</f>
        <v>0</v>
      </c>
      <c r="E39" s="38">
        <f t="shared" si="8"/>
        <v>0</v>
      </c>
      <c r="F39" s="38">
        <f t="shared" si="8"/>
        <v>0</v>
      </c>
      <c r="G39" s="42"/>
    </row>
    <row r="40" spans="1:9" ht="24.95" customHeight="1" x14ac:dyDescent="0.2">
      <c r="A40" s="138">
        <v>521</v>
      </c>
      <c r="B40" s="81" t="s">
        <v>15</v>
      </c>
      <c r="C40" s="21"/>
      <c r="D40" s="21"/>
      <c r="E40" s="21"/>
      <c r="F40" s="21"/>
      <c r="G40" s="69"/>
      <c r="I40" s="40"/>
    </row>
    <row r="41" spans="1:9" ht="24.95" customHeight="1" thickBot="1" x14ac:dyDescent="0.25">
      <c r="A41" s="139"/>
      <c r="B41" s="82" t="s">
        <v>37</v>
      </c>
      <c r="C41" s="20"/>
      <c r="D41" s="20"/>
      <c r="E41" s="20"/>
      <c r="F41" s="20"/>
      <c r="G41" s="70"/>
    </row>
    <row r="42" spans="1:9" ht="24.95" customHeight="1" x14ac:dyDescent="0.2">
      <c r="A42" s="144" t="s">
        <v>38</v>
      </c>
      <c r="B42" s="145"/>
      <c r="C42" s="142"/>
      <c r="D42" s="142"/>
      <c r="E42" s="142"/>
      <c r="F42" s="142"/>
      <c r="G42" s="140"/>
    </row>
    <row r="43" spans="1:9" ht="24.95" customHeight="1" thickBot="1" x14ac:dyDescent="0.25">
      <c r="A43" s="146"/>
      <c r="B43" s="147"/>
      <c r="C43" s="143"/>
      <c r="D43" s="143"/>
      <c r="E43" s="143"/>
      <c r="F43" s="143"/>
      <c r="G43" s="141"/>
    </row>
    <row r="44" spans="1:9" ht="15" customHeight="1" x14ac:dyDescent="0.2"/>
    <row r="45" spans="1:9" ht="15" customHeight="1" x14ac:dyDescent="0.2">
      <c r="A45" s="3"/>
    </row>
    <row r="46" spans="1:9" x14ac:dyDescent="0.2">
      <c r="A46" s="4"/>
    </row>
    <row r="48" spans="1:9" ht="13.5" thickBot="1" x14ac:dyDescent="0.25">
      <c r="D48" s="50"/>
      <c r="E48" s="51"/>
      <c r="F48" s="51"/>
    </row>
    <row r="49" spans="4:6" x14ac:dyDescent="0.2">
      <c r="D49" s="52" t="s">
        <v>60</v>
      </c>
      <c r="E49" s="53"/>
      <c r="F49" s="53">
        <f>F7*0.01</f>
        <v>0</v>
      </c>
    </row>
    <row r="50" spans="4:6" x14ac:dyDescent="0.2">
      <c r="D50" s="54"/>
      <c r="E50" s="55"/>
      <c r="F50" s="55">
        <f>F20</f>
        <v>0</v>
      </c>
    </row>
    <row r="51" spans="4:6" x14ac:dyDescent="0.2">
      <c r="D51" s="54"/>
      <c r="E51" s="56"/>
      <c r="F51" s="56" t="str">
        <f>IF(F50&gt;F49,"snížení podílu dotace","OK")</f>
        <v>OK</v>
      </c>
    </row>
    <row r="52" spans="4:6" ht="13.5" thickBot="1" x14ac:dyDescent="0.25">
      <c r="D52" s="57"/>
      <c r="E52" s="58"/>
      <c r="F52" s="58">
        <f>F49-F50</f>
        <v>0</v>
      </c>
    </row>
    <row r="53" spans="4:6" x14ac:dyDescent="0.2">
      <c r="D53" s="59" t="s">
        <v>61</v>
      </c>
      <c r="E53" s="60"/>
      <c r="F53" s="60">
        <f>F7*0.06</f>
        <v>0</v>
      </c>
    </row>
    <row r="54" spans="4:6" x14ac:dyDescent="0.2">
      <c r="D54" s="54"/>
      <c r="E54" s="61"/>
      <c r="F54" s="61">
        <f>F36</f>
        <v>0</v>
      </c>
    </row>
    <row r="55" spans="4:6" x14ac:dyDescent="0.2">
      <c r="D55" s="62"/>
      <c r="E55" s="63"/>
      <c r="F55" s="63" t="str">
        <f>IF(F54&gt;F53,"snížení podílu dotace","OK")</f>
        <v>OK</v>
      </c>
    </row>
    <row r="56" spans="4:6" ht="13.5" thickBot="1" x14ac:dyDescent="0.25">
      <c r="D56" s="57"/>
      <c r="E56" s="58"/>
      <c r="F56" s="58">
        <f>F53-F54</f>
        <v>0</v>
      </c>
    </row>
    <row r="57" spans="4:6" x14ac:dyDescent="0.2">
      <c r="D57" s="64"/>
      <c r="E57" s="64"/>
      <c r="F57" s="64"/>
    </row>
    <row r="58" spans="4:6" ht="76.5" x14ac:dyDescent="3.05">
      <c r="D58" s="65" t="s">
        <v>62</v>
      </c>
      <c r="E58" s="66"/>
      <c r="F58" s="66" t="str">
        <f>IF(IF(AND(F52&lt;0,F56&lt;0),F52+F56,IF(AND(F52&gt;0,F56&lt;0),F56,IF(AND(F52&lt;0,F56&gt;0),F52))),IF(AND(F52&lt;0,F56&lt;0),F52+F56,IF(AND(F52&gt;0,F56&lt;0),F56,IF(AND(F52&lt;0,F56&gt;0),F52))),"ok")</f>
        <v>ok</v>
      </c>
    </row>
  </sheetData>
  <sheetProtection formatCells="0" formatColumns="0" formatRows="0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25">
    <mergeCell ref="A40:A41"/>
    <mergeCell ref="G42:G43"/>
    <mergeCell ref="F42:F43"/>
    <mergeCell ref="A42:B43"/>
    <mergeCell ref="C42:C43"/>
    <mergeCell ref="D42:D43"/>
    <mergeCell ref="E42:E43"/>
    <mergeCell ref="C3:G3"/>
    <mergeCell ref="A1:G1"/>
    <mergeCell ref="A2:G2"/>
    <mergeCell ref="A3:B3"/>
    <mergeCell ref="E4:E6"/>
    <mergeCell ref="F4:F6"/>
    <mergeCell ref="D4:D6"/>
    <mergeCell ref="C4:C6"/>
    <mergeCell ref="A15:A18"/>
    <mergeCell ref="A30:A37"/>
    <mergeCell ref="A20:A24"/>
    <mergeCell ref="G4:G6"/>
    <mergeCell ref="A4:B6"/>
    <mergeCell ref="A7:B7"/>
    <mergeCell ref="A19:B19"/>
    <mergeCell ref="A28:A29"/>
    <mergeCell ref="A9:A14"/>
    <mergeCell ref="A26:A27"/>
  </mergeCells>
  <phoneticPr fontId="0" type="noConversion"/>
  <conditionalFormatting sqref="E51:F51 E55:F55">
    <cfRule type="containsText" dxfId="8" priority="1" operator="containsText" text="snížení podílu dotace">
      <formula>NOT(ISERROR(SEARCH("snížení podílu dotace",E51)))</formula>
    </cfRule>
    <cfRule type="containsText" dxfId="7" priority="4" operator="containsText" text="dopočet vratky prostředků">
      <formula>NOT(ISERROR(SEARCH("dopočet vratky prostředků",E51)))</formula>
    </cfRule>
    <cfRule type="containsText" dxfId="6" priority="9" operator="containsText" text="OK">
      <formula>NOT(ISERROR(SEARCH("OK",E51)))</formula>
    </cfRule>
  </conditionalFormatting>
  <conditionalFormatting sqref="E52:F52 E56:F56">
    <cfRule type="cellIs" dxfId="5" priority="2" operator="greaterThan">
      <formula>0</formula>
    </cfRule>
    <cfRule type="cellIs" dxfId="4" priority="3" operator="lessThan">
      <formula>0</formula>
    </cfRule>
    <cfRule type="cellIs" dxfId="3" priority="7" operator="greaterThan">
      <formula>0</formula>
    </cfRule>
    <cfRule type="cellIs" dxfId="2" priority="8" operator="greaterThan">
      <formula>0</formula>
    </cfRule>
  </conditionalFormatting>
  <conditionalFormatting sqref="E56:F56 E52:F52">
    <cfRule type="cellIs" dxfId="1" priority="6" operator="lessThan">
      <formula>0</formula>
    </cfRule>
  </conditionalFormatting>
  <conditionalFormatting sqref="E55:F55">
    <cfRule type="containsText" dxfId="0" priority="5" operator="containsText" text="OK">
      <formula>NOT(ISERROR(SEARCH("OK",E55)))</formula>
    </cfRule>
  </conditionalFormatting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Footer>&amp;CÚstecký kraj
dotační program "Podpora vybraných služeb zdravotní péče 2019"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služby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Rolcová Jana</cp:lastModifiedBy>
  <cp:lastPrinted>2018-10-24T08:26:56Z</cp:lastPrinted>
  <dcterms:created xsi:type="dcterms:W3CDTF">1997-01-24T11:07:25Z</dcterms:created>
  <dcterms:modified xsi:type="dcterms:W3CDTF">2018-10-24T08:27:56Z</dcterms:modified>
</cp:coreProperties>
</file>