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20" windowWidth="23715" windowHeight="9495"/>
  </bookViews>
  <sheets>
    <sheet name="List1" sheetId="1" r:id="rId1"/>
    <sheet name="List2" sheetId="2" r:id="rId2"/>
    <sheet name="List3" sheetId="3" r:id="rId3"/>
  </sheets>
  <definedNames>
    <definedName name="_xlnm.Print_Titles" localSheetId="0">List1!$4:$5</definedName>
  </definedNames>
  <calcPr calcId="125725"/>
</workbook>
</file>

<file path=xl/calcChain.xml><?xml version="1.0" encoding="utf-8"?>
<calcChain xmlns="http://schemas.openxmlformats.org/spreadsheetml/2006/main">
  <c r="B6" i="1"/>
  <c r="C6"/>
  <c r="D6"/>
  <c r="E6"/>
  <c r="F6"/>
  <c r="G6"/>
  <c r="G24"/>
  <c r="F24"/>
  <c r="F12"/>
  <c r="G12"/>
  <c r="F13"/>
  <c r="G13"/>
  <c r="F14"/>
  <c r="G14"/>
  <c r="F15"/>
  <c r="G15"/>
  <c r="F16"/>
  <c r="G16"/>
  <c r="F23"/>
  <c r="G23"/>
  <c r="F20"/>
  <c r="G20"/>
  <c r="F21"/>
  <c r="G21"/>
  <c r="F22"/>
  <c r="G22"/>
  <c r="F19"/>
  <c r="G19"/>
  <c r="F18"/>
  <c r="G18"/>
  <c r="G9"/>
  <c r="F9"/>
  <c r="G17"/>
  <c r="G11" l="1"/>
  <c r="F11"/>
  <c r="G10"/>
  <c r="F10"/>
  <c r="G8"/>
  <c r="F8"/>
  <c r="G7"/>
  <c r="F7"/>
</calcChain>
</file>

<file path=xl/sharedStrings.xml><?xml version="1.0" encoding="utf-8"?>
<sst xmlns="http://schemas.openxmlformats.org/spreadsheetml/2006/main" count="90" uniqueCount="69">
  <si>
    <t>v tis. Kč</t>
  </si>
  <si>
    <t>Název akce</t>
  </si>
  <si>
    <t>Celkem</t>
  </si>
  <si>
    <t>Komentář</t>
  </si>
  <si>
    <t>běžné výdaje</t>
  </si>
  <si>
    <t>kapitálové výdaje</t>
  </si>
  <si>
    <t>Oblast SPZ Triangle</t>
  </si>
  <si>
    <t>Průmyslová zóna Triangle - odstranění podzemních objektů (ostatní)</t>
  </si>
  <si>
    <t>Průmyslová zóna Triangle - likvidace splaškových vod</t>
  </si>
  <si>
    <t>Průmyslová zóna Triangle - zpřístupnění Staňkovického rozptylu pro menší investory - I.etapa - hrubé terénní úpravy</t>
  </si>
  <si>
    <t>Strategická průmyslová zóna Triangle - výstavba autobusových zastávek Sever IV</t>
  </si>
  <si>
    <t xml:space="preserve">   </t>
  </si>
  <si>
    <r>
      <t xml:space="preserve">Průmyslová zóna Triagle - Triangle City a zázemí občanské vybavenosti </t>
    </r>
    <r>
      <rPr>
        <sz val="10"/>
        <color theme="3" tint="0.39997558519241921"/>
        <rFont val="Arial"/>
        <family val="2"/>
        <charset val="238"/>
      </rPr>
      <t xml:space="preserve">(SP)    </t>
    </r>
    <r>
      <rPr>
        <sz val="10"/>
        <rFont val="Arial"/>
        <family val="2"/>
        <charset val="238"/>
      </rPr>
      <t xml:space="preserve">  </t>
    </r>
  </si>
  <si>
    <t>Výsadba zelených clon ve Strategické průmyslové zóně Triangle</t>
  </si>
  <si>
    <t>Průmyslová zóna Triangle - zázemí občanské vybavenosti - komunikace, inženýrské sítě, umístění buňkových sestav (PD)</t>
  </si>
  <si>
    <t>Průmyslová zóna Triangle - Triangle City (PD)</t>
  </si>
  <si>
    <t>Strategická průmyslová zóna Triangle - prodloužení středotlakého plynu II.etapa</t>
  </si>
  <si>
    <t>Strategická průmyslová zóna Triangle - odstranění podzemních objektů (Nexen)</t>
  </si>
  <si>
    <t>Strategická průmyslová zóna Triangle  - čistírna technologických odpadních vod</t>
  </si>
  <si>
    <t>Strategická průmyslová zóna Triangle - přístavba užitkového vodojemu</t>
  </si>
  <si>
    <t xml:space="preserve">Strategická průmyslová zóna Triangle - výstavba autobusových zastávek Sever III (Nexen) </t>
  </si>
  <si>
    <t xml:space="preserve">Strategická průmyslová zóna Triangle - přezbrojení regulačních stanic plynu </t>
  </si>
  <si>
    <t>Strategická průmyslová zóna Triangle - parkovací stání pro kamiony</t>
  </si>
  <si>
    <t xml:space="preserve">Jedná se o demolice a odstranění podzemních objektů ve Strategické průmyslové zóně Triangle (na pozemcích investora NEXEN), přičemž umístění, druh ani velikost těchto podzemních objektů není předem známo. Smluvní závazek s potenciálními investory. Garance kvality prodávaného pozemku. Nemá vliv na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</si>
  <si>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výstavbu čístírny technologických odpadních vod z výrobních závodů ve Strategické průmyslové zóně Triangle. Čistírna odpadních vod bude umístěna vedle stávající biologické čistírny odpadních vod z důvodu využití vybudovaného připojení na stávající energetické zdroje a stávající odpadní potrubí, které je vyústěno do řeky Ohře, mimo to bude nutné vybudovat příjezdovou komunikaci a zázemí. Bez vlivu na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</si>
  <si>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o výstavbu dvou ks nových vodojemů na užitkovou vodu o celkové kapacitě 3 000 m3 ( 2x 1 500 m3 ). Dále je nutné dořešit dozbrojení čerpací stanice, upravit či zkapacitnit vnitřní rozvody stávajícího systému čerpání nebo zajistit zkapacitnění samotné stávající přípojky. Po dokončení akce bude užitkový vodojem převeden do správy společnosti Severočeské vodovody a kanalizace, která bude hradit případné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</si>
  <si>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o přezbrojení vnitřního armaturního a měřícího vybavení dvou ks stávajích regulačních stanic plynu na minimální kapacitu 11 000 m3/hod, aby bylo možné dodávat požadované množství plynu investorům. Po dokončení akce bude plynové potrubí převedeno do správy společnosti RWE, která bude hradit případné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</si>
  <si>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o vybudování nové samostatně stojící budovy o cca 2. nadzemních podlažích, která bude umístěna v oploceném areálu, napojeném na novou příjezdovou komunikaci. Součástí areálu budou rovněž zpevněné parkovací plochy (technika, osobní vozidla), v místě napojení na stávající areálovou komunikaci budou osazeny semafory. Po dokončení akce bude budova převedena do správy Hasičského záchranného sboru České republiky, který bude hradit případné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</si>
  <si>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o rozšíření stávající areálové komunikace, která vede podél komunikace R7 ve dvou úsecích v celkové délce 900 bm (300 + 600 bm), čímž by vzniklo cca 30 parkovacích stání. Součástí bude i vybudování odpočinkových míst pro řidiče včetně mobilních WC, revize odvodnění, ochrana stávající technické infrastruktury, zpevnění krajnic. Provozní náklady se odhadují na cca 43 tis. Kč.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</si>
  <si>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Jedná se o výstavbu dvou ks nových autobusových zastávek (z každé strany komunikace jedna ) u stávající areálové veřejné účelové komunikace.Součástí bude vybudování doprovodné komunikace pro pěší, ochrana či přeložka stávající technické  infrastruktury, přístřešek, označník a jiný mobiliář. Provozní náklady se odhadují cca na 4,3 tis. Kč. Po dokončení akce budou zastávky převedeny do správy Správy a údržby silnic Ústeckého kraje.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</si>
  <si>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Strategická průmyslová zóna Triangle - výstavba nové požární stanice</t>
  </si>
  <si>
    <t>Strategická průmyslová zóna Triangle - spojovací komunikace Triangle City - Jih</t>
  </si>
  <si>
    <t xml:space="preserve">V rámci zkrácení dojezdových časů požární techniky v areálu celé Strategické průmyslové zóny Triangle je potřeba vybudovat dopravní propojení obou hlavních komunikací, které vedou podél Strategické průmyslové zóny Triangle po obou stranách. Nejvýhodnějším místem pro toto přímé propojení je lokalita, kde je navrženo budoucí administrativní centrum celé Strategické průmyslové zóny Triangle, tzv. Triangle City, které se nachází cca na polovině cesty mezi sjezdem na Žatec a sjezdem na Bitozeves. Komunikace musí mít založení na cca 40 t na základové spáře z důvodu pojezdu těžkou požární technikou. Komunikace má mít štěrkový povrch. Plocha cesty je cca 4.000m2. Cesta bude opatřena dopravním značením a 2 ks takzvaných průrazných brán, aby tuto cestu využívala pouze požární technika. Nemá vliv na provozní náklady. Realizace akce bude částečně hrazena z kompenzace schválené Usnesením vlády č. 463 ze dne 16.6.2014 formou dotace a částečně z výnosů Strategické průmyslové zóny Triangle. Na předfinancování dotace se použijí finanční prostředky ze Strategické průmyslové zóny Triangle.                </t>
  </si>
  <si>
    <t xml:space="preserve">Projektová dokumentace </t>
  </si>
  <si>
    <t>Stavební práce</t>
  </si>
  <si>
    <t>_</t>
  </si>
  <si>
    <t>Probíhají - dodavatel Zempra DC s.r.o., Praha 1</t>
  </si>
  <si>
    <t>dokončeno</t>
  </si>
  <si>
    <t>Probíhají - dodavatel EKOSTAVBY Louny s.r.o.</t>
  </si>
  <si>
    <t>Báňské projekty Teplice a.s.</t>
  </si>
  <si>
    <t>Nový název Průmyslová zóna Triagle - Triangle City a zázemí občanské vybavenosti</t>
  </si>
  <si>
    <t>Zpracovává se PD - Báňské projekty Teplice a.s.</t>
  </si>
  <si>
    <t>Dopravně inženýrská kancelář, s. r. o., Hradec Králové</t>
  </si>
  <si>
    <t>Návrh rozpočtu za SPZ Triangle na rok 2017 včetně zůstatku roku 2016</t>
  </si>
  <si>
    <t>Návrh rozpočtu 2017</t>
  </si>
  <si>
    <t>Převod ze zůstatku 2016</t>
  </si>
  <si>
    <t xml:space="preserve">Akce přecházející do roku 2017. Postupuje se dle rámcové smlouvy č. 15/SML1234, kde maximální cena za všechny prováděcí smlouvy může činit 14.050 tis. Kč bez DPH. Ministerstvem průmyslu a obchodu schváleno financování z výnosů zóny. Jedná se o demolice a odstranění podzemních objektů ve Strategické průmyslové zóně Triangle, nalezených přicházejícími investory na pozemcích, které jsou jim poskytovány, přičemž umístění, druh ani velikost těchto podzemních objektů není předem známo. Smluvní závazek s potenciálními investory. Garance kvality prodávaného pozemku. Nemá vliv na provozní náklady.                                                 </t>
  </si>
  <si>
    <t xml:space="preserve">Dle smlouvy o dílo č. 14/SML2346/SPRP/18/SL včetně dodatku č. 1 se provádí následná péče o zeleň po dobu 3 let od předání díla. Výše následné péče o zeleň, která bude financována z výnosů Strategické průmyslové zóny Triangle. </t>
  </si>
  <si>
    <t>Strategická průmyslová zóna Triangle - výstavba autobusových zastávek II. etapa</t>
  </si>
  <si>
    <t>Realizuje se, PB SCOM s.r.o., Hranice</t>
  </si>
  <si>
    <t xml:space="preserve">Akce přecházející do roku 2017. Jedná se o zádržné na rok 2017 ve výši 1.277 tis. Kč bez DPH/rok (1% z ceny díla bez DPH), které slouží jako záruka za řádné plnění záručních podmínek. Zádržné se platí od roku 2014 do roku 2018 dle smlouvy 11/SML0440/INV/158/SP, jejímž předmětem je komplexní likvidace splaškových vod v jižní části Strategické průmyslové zóny Triangle. Součástí této zakázky bylo i vybudování čističky odpadních vod. Bez vlivu na provozní náklady.                                                                                              </t>
  </si>
  <si>
    <t>Realizuje se, D.I.S., spol. s r.o., Brno</t>
  </si>
  <si>
    <t>Zpracovává se, AZ consult, s.r.o., Ústí nad Labem</t>
  </si>
  <si>
    <t>Předpoklad zahájení VZ 05/2017</t>
  </si>
  <si>
    <t>Předpoklad zahájení VZ 10/2017</t>
  </si>
  <si>
    <t>Předpoklad zahájení VZ 06/2017</t>
  </si>
  <si>
    <t>Zpracovává se PD, Aquatest a.s., Praha 5</t>
  </si>
  <si>
    <t>Předpoklad zahájení VZ 07/2017</t>
  </si>
  <si>
    <t>Zpracovává, S.A.W. Consulting s.r.o., Varnsdorf</t>
  </si>
  <si>
    <t>Zpracovává se, TEPGAS a.s., Ústí nad Labem</t>
  </si>
  <si>
    <t>Předpoklad zahájení VZ 03/2017</t>
  </si>
  <si>
    <t>Zpracovává se, Valbek, spol. s r.o., Ústí nad Labem</t>
  </si>
  <si>
    <t>Zpracovává se, PK dopravní s.r.o., Žatec</t>
  </si>
  <si>
    <t>Akce přecházející do roku 2017 zpracováním projektové dokumentace. Jedná se o výstavbu dvou ks nových autobusových zastávek (z každé strany komunikace jedna) u stávající areálové veřejné účelové komunikace. Součástí bude vybudování doprovodné komunikace pro pěší, ochrana či přeložka stávající technické infrastruktury, přístřešek, označník a jiný mobiliář. Realizace akce je plánována na rok 2017. Provozní náklady se odhadují na 4,3 tis. Kč/rok. Po dokončení akce budou zastávky převedeny do správy Správy a údržby silnic Ústeckého kraje.</t>
  </si>
  <si>
    <t>Akce přecházející do roku 2017. Je II.částí veřejné zakázky s názvem "Strategická průmyslová zóna Triangle - Likvidace splaškových vod a zpřístupnění Staňkovického rozptylu pro menší investory". Je vyhotovena projektová dokumentace, započaté stavební práce dle smlouvy 12/SML1272/INV/158/SP. Předmětem stavebních prací je vybudování splaškové a dešťové kanalizace, užitkového a pitného vodovodu, plynovodu, rozvodů nízkého napětí, rozvodů veřejného osvětlení, rozvodů slaboproudu, vybudování komunikace a chodníků. Lze předpokládat náklady spojené se zimní a letní údržbou realizovaných komunikací, které dnes nelze přesně specifikovat.</t>
  </si>
  <si>
    <t xml:space="preserve">Akce přecházející do roku 2017 částkou autorského dozoru, který bude čerpán v průběhu realizace. Je schválena finanční kompenzace vládou České republiky, která bude čerpána prostřednictvím dotací s možnou spoluúčastí. Jedná se o vybudování komunikací, inženýrských sítí včetně venkovního osvětlení, plotu a základů pro umístnění buněk v prostorách budoucího Triangle City. Zahrnuje i demontáž buněk u elektrárny Ledvice (8x ubytovna, 1x jídelna, 1x administrativní budova), jejich převoz včetně vnitřního vybavení a opětovná montáž včetně napojení na inženýrské sítě v Triangle City. Realizace této akce bude probíhat pod názvem "Průmyslová zóna Triagle - Triangle City a zázemí občanské vybavenosti". Nepředpokládá se, že realizací výstavby dojde k navýšení provozních nákladů, jelikož bude snaha o zahrnutí provozních nákladů do ceny nájmu v případě nájemce, popřípadě bude položka ve smlouvě s investorem k vypořádání provozních nákladů formou stanoveného poplatku či paušálu.                                                            </t>
  </si>
  <si>
    <t xml:space="preserve">Akce přecházející do roku 2017 částkou autorského dozoru, který bude čerpán v průběhu realizace. Je schválena finanční kompenzace vládou České republiky, která bude čerpána prostřednictvím dotací s možnou spoluúčastí. Předmětem stavební akce je zejména vybudování dopravní a technické infrastruktury nutné jako vstup pro vznik tzv. Triangle City. Vstupní prostor do areálu je navržen jako aktivní, téměř městský prostor, ve kterém se prolíná provoz hromadné dopravy, v podobě autobusového terminálu, komerčních funkcí, hotelu, informačního a školícího centra i vědeckého inkubátoru. Jako srdce celého areálu je navržen krajinný park chráněný vzrostlými stromy po jeho obvodu. Mezi stromy je navržena cyklostezka kroužící kolem vodní plochy. Návrh počítá do budoucna také s využitím obnovitelných zdrojů energie. Realizace této akce bude probíhat pod názvem "Průmyslová zóna Triagle - Triangle City a zázemí občanské vybavenosti". Nepředpokládá se, že realizací výstavby dojde k navýšení provozních nákladů, jelikož bude snaha o zahrnutí provozních nákladů do ceny nájmu v případě nájemce, popřípadě bude položka ve smlouvě s investorem k vypořádání provozních nákladů formou stanoveného poplatku či paušálu.                                                                      </t>
  </si>
  <si>
    <t xml:space="preserve">Akce přecházející do roku 2017. Zakázka na stavební práce, vztahující se k akcím "Průmyslová zóna Triangle - zázemí občanské vybavenosti - komunikace, inženýrské sítě, umístění buňkových sestav" a "Průmyslová zóna Triangle - Triangle City" se soutěží jako jedna zakázka na stavební práce. Zpracování projektových dokumentací na tyto akce probíhají samostatně. Na realizaci akce je schválena finanční kompenzace vládou České republiky, která by měla být čerpána prostřednictvím dotací s možnou spoluúčastí. V případě, že nebude získána dotace, bude I. etapa hrazena z výnosů zóny a II. etapa projektu by případně realizovala až v roce 2017. Nepředpokládá se, že realizací výstavby dojde k navýšení provozních nákladů, jelikož bude snaha o zahrnutí provozních nákladů do ceny nájmu v případě nájemce, popřípadě bude položka ve smlouvě s investorem k vypořádání provozních nákladů formou stanoveného poplatku či paušálu.                                                 </t>
  </si>
  <si>
    <t xml:space="preserve">Akce přecházející do roku 2017 zpracováním projektové dokumentace. Jedná se o výstavbu prodloužení stávajícího středotlakého plynovodu v délce cca 750 bm z důvodu požadavku dalších investorů ve Strategické průmyslové zóně Triangle a jejich napojení na energie. Výstavba bude v jihozápadní části zóny. Realizace akce je plánována na rok 2017. Po dokončení akce bude plynové potrubí převedeno do správy společnosti RWE, která bude hradit případné provozní náklady. </t>
  </si>
</sst>
</file>

<file path=xl/styles.xml><?xml version="1.0" encoding="utf-8"?>
<styleSheet xmlns="http://schemas.openxmlformats.org/spreadsheetml/2006/main">
  <fonts count="9">
    <font>
      <sz val="11"/>
      <color theme="1"/>
      <name val="Calibri"/>
      <family val="2"/>
      <charset val="238"/>
      <scheme val="minor"/>
    </font>
    <font>
      <b/>
      <sz val="11"/>
      <color theme="1"/>
      <name val="Calibri"/>
      <family val="2"/>
      <charset val="238"/>
      <scheme val="minor"/>
    </font>
    <font>
      <sz val="11"/>
      <color theme="1"/>
      <name val="Arial"/>
      <family val="2"/>
      <charset val="238"/>
    </font>
    <font>
      <b/>
      <sz val="11"/>
      <color theme="1"/>
      <name val="Arial"/>
      <family val="2"/>
      <charset val="238"/>
    </font>
    <font>
      <sz val="11"/>
      <color rgb="FFFF0000"/>
      <name val="Arial"/>
      <family val="2"/>
      <charset val="238"/>
    </font>
    <font>
      <b/>
      <sz val="10"/>
      <color theme="1"/>
      <name val="Arial"/>
      <family val="2"/>
      <charset val="238"/>
    </font>
    <font>
      <sz val="10"/>
      <color theme="1"/>
      <name val="Arial"/>
      <family val="2"/>
      <charset val="238"/>
    </font>
    <font>
      <sz val="10"/>
      <name val="Arial"/>
      <family val="2"/>
      <charset val="238"/>
    </font>
    <font>
      <sz val="10"/>
      <color theme="3" tint="0.39997558519241921"/>
      <name val="Arial"/>
      <family val="2"/>
      <charset val="238"/>
    </font>
  </fonts>
  <fills count="7">
    <fill>
      <patternFill patternType="none"/>
    </fill>
    <fill>
      <patternFill patternType="gray125"/>
    </fill>
    <fill>
      <patternFill patternType="solid">
        <fgColor rgb="FF99FFCC"/>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78">
    <xf numFmtId="0" fontId="0" fillId="0" borderId="0" xfId="0"/>
    <xf numFmtId="0" fontId="2" fillId="0" borderId="0" xfId="0" applyFont="1"/>
    <xf numFmtId="0" fontId="2" fillId="0" borderId="0" xfId="0" applyFont="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wrapText="1"/>
    </xf>
    <xf numFmtId="0" fontId="3" fillId="0" borderId="0" xfId="0" applyFont="1"/>
    <xf numFmtId="4" fontId="3" fillId="0" borderId="0" xfId="0" applyNumberFormat="1" applyFont="1" applyAlignment="1">
      <alignment horizontal="right" vertical="center" wrapText="1"/>
    </xf>
    <xf numFmtId="4" fontId="2" fillId="0" borderId="0" xfId="0" applyNumberFormat="1" applyFont="1"/>
    <xf numFmtId="0" fontId="2" fillId="0" borderId="0" xfId="0" applyFont="1" applyAlignment="1">
      <alignment horizontal="right"/>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4" fontId="5" fillId="2" borderId="7" xfId="0" applyNumberFormat="1" applyFont="1" applyFill="1" applyBorder="1" applyAlignment="1">
      <alignment horizontal="center" vertical="center" wrapText="1"/>
    </xf>
    <xf numFmtId="0" fontId="5" fillId="4" borderId="5" xfId="0" applyFont="1" applyFill="1" applyBorder="1"/>
    <xf numFmtId="3" fontId="5" fillId="4" borderId="6" xfId="0" applyNumberFormat="1" applyFont="1" applyFill="1" applyBorder="1" applyAlignment="1">
      <alignment horizontal="right" vertical="center" wrapText="1"/>
    </xf>
    <xf numFmtId="3" fontId="6" fillId="0" borderId="6" xfId="0" applyNumberFormat="1" applyFont="1" applyFill="1" applyBorder="1" applyAlignment="1">
      <alignment horizontal="right" vertical="center" wrapText="1"/>
    </xf>
    <xf numFmtId="3" fontId="6" fillId="3" borderId="6" xfId="0" applyNumberFormat="1" applyFont="1" applyFill="1" applyBorder="1" applyAlignment="1">
      <alignment horizontal="right" vertical="center" wrapText="1"/>
    </xf>
    <xf numFmtId="3" fontId="6" fillId="2" borderId="6" xfId="0" applyNumberFormat="1" applyFont="1" applyFill="1" applyBorder="1" applyAlignment="1">
      <alignment horizontal="right" vertical="center" wrapText="1"/>
    </xf>
    <xf numFmtId="0" fontId="6" fillId="0" borderId="5" xfId="0" applyFont="1" applyBorder="1" applyAlignment="1">
      <alignment vertical="center" wrapText="1"/>
    </xf>
    <xf numFmtId="3" fontId="6" fillId="3" borderId="7" xfId="0" applyNumberFormat="1" applyFont="1" applyFill="1" applyBorder="1" applyAlignment="1">
      <alignment horizontal="right" vertical="center" wrapText="1"/>
    </xf>
    <xf numFmtId="3" fontId="6" fillId="2" borderId="7"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6" fillId="2" borderId="9" xfId="0" applyNumberFormat="1" applyFont="1" applyFill="1" applyBorder="1" applyAlignment="1">
      <alignment horizontal="right" vertical="center" wrapText="1"/>
    </xf>
    <xf numFmtId="3" fontId="6" fillId="3" borderId="11"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0" fontId="1" fillId="0" borderId="0" xfId="0" applyFont="1"/>
    <xf numFmtId="0" fontId="6" fillId="5" borderId="0" xfId="0" applyFont="1" applyFill="1" applyBorder="1" applyAlignment="1">
      <alignment vertical="center" wrapText="1"/>
    </xf>
    <xf numFmtId="0" fontId="6" fillId="0" borderId="0" xfId="0" applyFont="1"/>
    <xf numFmtId="0" fontId="0" fillId="0" borderId="0" xfId="0" applyAlignment="1">
      <alignment horizontal="center"/>
    </xf>
    <xf numFmtId="0" fontId="0" fillId="0" borderId="0" xfId="0" applyAlignment="1">
      <alignment horizontal="right"/>
    </xf>
    <xf numFmtId="3" fontId="0" fillId="0" borderId="0" xfId="0" applyNumberFormat="1"/>
    <xf numFmtId="3" fontId="0" fillId="0" borderId="0" xfId="0" applyNumberFormat="1" applyBorder="1"/>
    <xf numFmtId="0" fontId="7" fillId="0" borderId="5" xfId="0" applyFont="1" applyFill="1" applyBorder="1" applyAlignment="1">
      <alignment vertical="center" wrapText="1"/>
    </xf>
    <xf numFmtId="3" fontId="7" fillId="3" borderId="6"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10" xfId="0" applyFont="1" applyFill="1" applyBorder="1" applyAlignment="1">
      <alignment vertical="center" wrapText="1"/>
    </xf>
    <xf numFmtId="0" fontId="6" fillId="0" borderId="10" xfId="0" applyFont="1" applyBorder="1" applyAlignment="1">
      <alignment vertical="center" wrapText="1"/>
    </xf>
    <xf numFmtId="3" fontId="6" fillId="6" borderId="6" xfId="0" applyNumberFormat="1" applyFont="1" applyFill="1" applyBorder="1" applyAlignment="1">
      <alignment horizontal="right" vertical="center" wrapText="1"/>
    </xf>
    <xf numFmtId="3" fontId="6" fillId="6" borderId="7" xfId="0" applyNumberFormat="1" applyFont="1" applyFill="1" applyBorder="1" applyAlignment="1">
      <alignment horizontal="right" vertical="center" wrapText="1"/>
    </xf>
    <xf numFmtId="3" fontId="7" fillId="6" borderId="7" xfId="0" applyNumberFormat="1" applyFont="1" applyFill="1" applyBorder="1" applyAlignment="1">
      <alignment horizontal="right" vertical="center" wrapText="1"/>
    </xf>
    <xf numFmtId="3" fontId="7" fillId="6" borderId="6" xfId="0" applyNumberFormat="1" applyFont="1" applyFill="1" applyBorder="1" applyAlignment="1">
      <alignment horizontal="right" vertical="center" wrapText="1"/>
    </xf>
    <xf numFmtId="3" fontId="6" fillId="6" borderId="9" xfId="0" applyNumberFormat="1" applyFont="1" applyFill="1" applyBorder="1" applyAlignment="1">
      <alignment horizontal="right" vertical="center" wrapText="1"/>
    </xf>
    <xf numFmtId="3" fontId="6" fillId="6" borderId="11" xfId="0" applyNumberFormat="1" applyFont="1" applyFill="1" applyBorder="1" applyAlignment="1">
      <alignment horizontal="right" vertical="center" wrapText="1"/>
    </xf>
    <xf numFmtId="0" fontId="5" fillId="6" borderId="6" xfId="0" applyFont="1" applyFill="1" applyBorder="1" applyAlignment="1">
      <alignment horizontal="center" vertical="center" wrapText="1"/>
    </xf>
    <xf numFmtId="4" fontId="5" fillId="4" borderId="13" xfId="0" applyNumberFormat="1" applyFont="1" applyFill="1" applyBorder="1" applyAlignment="1">
      <alignment horizontal="right" vertical="center" wrapText="1"/>
    </xf>
    <xf numFmtId="0" fontId="7" fillId="0" borderId="14"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6" xfId="0" applyFont="1" applyFill="1" applyBorder="1" applyAlignment="1">
      <alignment horizontal="left" vertical="center" wrapText="1"/>
    </xf>
    <xf numFmtId="4"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6"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13" xfId="0" applyFont="1" applyBorder="1" applyAlignment="1">
      <alignment horizontal="center" vertical="center"/>
    </xf>
    <xf numFmtId="3" fontId="1" fillId="0" borderId="0" xfId="0" applyNumberFormat="1" applyFont="1" applyAlignment="1">
      <alignment horizontal="center" vertical="center"/>
    </xf>
    <xf numFmtId="0" fontId="1" fillId="0" borderId="0" xfId="0" applyFont="1" applyAlignment="1">
      <alignment horizontal="center" vertical="center"/>
    </xf>
    <xf numFmtId="0" fontId="5" fillId="2" borderId="3" xfId="0" applyFont="1" applyFill="1" applyBorder="1" applyAlignment="1">
      <alignment horizontal="center" vertical="center" wrapText="1"/>
    </xf>
    <xf numFmtId="0" fontId="6" fillId="0" borderId="17" xfId="0" applyFont="1" applyFill="1" applyBorder="1" applyAlignment="1">
      <alignment vertical="center" wrapText="1"/>
    </xf>
    <xf numFmtId="0" fontId="7" fillId="3" borderId="18" xfId="0" applyFont="1" applyFill="1" applyBorder="1" applyAlignment="1">
      <alignment horizontal="left" vertical="center" wrapText="1"/>
    </xf>
    <xf numFmtId="0" fontId="0" fillId="0" borderId="0" xfId="0" applyFill="1"/>
    <xf numFmtId="0" fontId="6" fillId="4" borderId="5" xfId="0" applyFont="1" applyFill="1" applyBorder="1"/>
    <xf numFmtId="0" fontId="6" fillId="4" borderId="8" xfId="0" applyFont="1" applyFill="1" applyBorder="1"/>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2838450</xdr:colOff>
      <xdr:row>5</xdr:row>
      <xdr:rowOff>0</xdr:rowOff>
    </xdr:from>
    <xdr:ext cx="18531" cy="318036"/>
    <xdr:sp macro="" textlink="">
      <xdr:nvSpPr>
        <xdr:cNvPr id="2" name="Text Box 1"/>
        <xdr:cNvSpPr txBox="1">
          <a:spLocks noChangeArrowheads="1"/>
        </xdr:cNvSpPr>
      </xdr:nvSpPr>
      <xdr:spPr bwMode="auto">
        <a:xfrm>
          <a:off x="2838450" y="1285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5</xdr:row>
      <xdr:rowOff>0</xdr:rowOff>
    </xdr:from>
    <xdr:ext cx="18531" cy="318036"/>
    <xdr:sp macro="" textlink="">
      <xdr:nvSpPr>
        <xdr:cNvPr id="3" name="Text Box 1"/>
        <xdr:cNvSpPr txBox="1">
          <a:spLocks noChangeArrowheads="1"/>
        </xdr:cNvSpPr>
      </xdr:nvSpPr>
      <xdr:spPr bwMode="auto">
        <a:xfrm>
          <a:off x="2838450" y="1285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5</xdr:row>
      <xdr:rowOff>0</xdr:rowOff>
    </xdr:from>
    <xdr:ext cx="18531" cy="318036"/>
    <xdr:sp macro="" textlink="">
      <xdr:nvSpPr>
        <xdr:cNvPr id="4" name="Text Box 1"/>
        <xdr:cNvSpPr txBox="1">
          <a:spLocks noChangeArrowheads="1"/>
        </xdr:cNvSpPr>
      </xdr:nvSpPr>
      <xdr:spPr bwMode="auto">
        <a:xfrm>
          <a:off x="2838450" y="1285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5</xdr:row>
      <xdr:rowOff>0</xdr:rowOff>
    </xdr:from>
    <xdr:ext cx="18531" cy="318036"/>
    <xdr:sp macro="" textlink="">
      <xdr:nvSpPr>
        <xdr:cNvPr id="5" name="Text Box 1"/>
        <xdr:cNvSpPr txBox="1">
          <a:spLocks noChangeArrowheads="1"/>
        </xdr:cNvSpPr>
      </xdr:nvSpPr>
      <xdr:spPr bwMode="auto">
        <a:xfrm>
          <a:off x="2838450" y="1285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6"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7"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8"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9"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0"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1"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2"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3"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4"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5"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6"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7"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8"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19"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0"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1"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2"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5"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6"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7"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8"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9"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0"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1"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2"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3"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4"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5"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6"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7"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8"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39"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0"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1"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2"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3"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4"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45"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46"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47"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48"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49"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50"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51"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52"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53"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5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6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7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7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7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8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9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9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9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9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4"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5"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6"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7"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8"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99"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100"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101"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10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1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2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3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4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15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5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5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6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7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8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19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0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210"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211"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212"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6</xdr:row>
      <xdr:rowOff>0</xdr:rowOff>
    </xdr:from>
    <xdr:ext cx="18531" cy="318036"/>
    <xdr:sp macro="" textlink="">
      <xdr:nvSpPr>
        <xdr:cNvPr id="213" name="Text Box 1"/>
        <xdr:cNvSpPr txBox="1">
          <a:spLocks noChangeArrowheads="1"/>
        </xdr:cNvSpPr>
      </xdr:nvSpPr>
      <xdr:spPr bwMode="auto">
        <a:xfrm>
          <a:off x="2838450" y="1476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214"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215"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216"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217" name="Text Box 1"/>
        <xdr:cNvSpPr txBox="1">
          <a:spLocks noChangeArrowheads="1"/>
        </xdr:cNvSpPr>
      </xdr:nvSpPr>
      <xdr:spPr bwMode="auto">
        <a:xfrm>
          <a:off x="2838450" y="46291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18"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19"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0"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1"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2"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3"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4"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10</xdr:row>
      <xdr:rowOff>0</xdr:rowOff>
    </xdr:from>
    <xdr:ext cx="18531" cy="318036"/>
    <xdr:sp macro="" textlink="">
      <xdr:nvSpPr>
        <xdr:cNvPr id="225" name="Text Box 1"/>
        <xdr:cNvSpPr txBox="1">
          <a:spLocks noChangeArrowheads="1"/>
        </xdr:cNvSpPr>
      </xdr:nvSpPr>
      <xdr:spPr bwMode="auto">
        <a:xfrm>
          <a:off x="2838450" y="580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26"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27"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28"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29"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0"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1"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2"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3" name="Text Box 1"/>
        <xdr:cNvSpPr txBox="1">
          <a:spLocks noChangeArrowheads="1"/>
        </xdr:cNvSpPr>
      </xdr:nvSpPr>
      <xdr:spPr bwMode="auto">
        <a:xfrm>
          <a:off x="2838450" y="7553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4"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5"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6"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7"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8"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39"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0"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1" name="Text Box 1"/>
        <xdr:cNvSpPr txBox="1">
          <a:spLocks noChangeArrowheads="1"/>
        </xdr:cNvSpPr>
      </xdr:nvSpPr>
      <xdr:spPr bwMode="auto">
        <a:xfrm>
          <a:off x="2838450" y="96583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2"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3"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4"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5"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6"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7"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8"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xdr:row>
      <xdr:rowOff>0</xdr:rowOff>
    </xdr:from>
    <xdr:ext cx="18531" cy="318036"/>
    <xdr:sp macro="" textlink="">
      <xdr:nvSpPr>
        <xdr:cNvPr id="249" name="Text Box 1"/>
        <xdr:cNvSpPr txBox="1">
          <a:spLocks noChangeArrowheads="1"/>
        </xdr:cNvSpPr>
      </xdr:nvSpPr>
      <xdr:spPr bwMode="auto">
        <a:xfrm>
          <a:off x="2838450" y="123729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0"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1"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2"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3"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4"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5"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6"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14</xdr:row>
      <xdr:rowOff>0</xdr:rowOff>
    </xdr:from>
    <xdr:ext cx="18531" cy="318036"/>
    <xdr:sp macro="" textlink="">
      <xdr:nvSpPr>
        <xdr:cNvPr id="257" name="Text Box 1"/>
        <xdr:cNvSpPr txBox="1">
          <a:spLocks noChangeArrowheads="1"/>
        </xdr:cNvSpPr>
      </xdr:nvSpPr>
      <xdr:spPr bwMode="auto">
        <a:xfrm>
          <a:off x="2838450" y="139350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5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5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6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7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7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7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7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7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8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28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8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29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298"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299"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0"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1"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2"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3"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4"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5"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6"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7"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8"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09"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10"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11"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12"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7</xdr:row>
      <xdr:rowOff>0</xdr:rowOff>
    </xdr:from>
    <xdr:ext cx="18531" cy="318036"/>
    <xdr:sp macro="" textlink="">
      <xdr:nvSpPr>
        <xdr:cNvPr id="313" name="Text Box 1"/>
        <xdr:cNvSpPr txBox="1">
          <a:spLocks noChangeArrowheads="1"/>
        </xdr:cNvSpPr>
      </xdr:nvSpPr>
      <xdr:spPr bwMode="auto">
        <a:xfrm>
          <a:off x="2838450" y="2809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1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0"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1"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2"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3"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4"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5"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6"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7"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8"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17</xdr:row>
      <xdr:rowOff>0</xdr:rowOff>
    </xdr:from>
    <xdr:ext cx="18531" cy="318036"/>
    <xdr:sp macro="" textlink="">
      <xdr:nvSpPr>
        <xdr:cNvPr id="329" name="Text Box 1"/>
        <xdr:cNvSpPr txBox="1">
          <a:spLocks noChangeArrowheads="1"/>
        </xdr:cNvSpPr>
      </xdr:nvSpPr>
      <xdr:spPr bwMode="auto">
        <a:xfrm>
          <a:off x="2838450" y="152209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3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4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5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6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7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8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39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0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8"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19"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2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2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2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2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2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2"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3"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4"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5"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6"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7"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8"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39"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40"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24</xdr:row>
      <xdr:rowOff>0</xdr:rowOff>
    </xdr:from>
    <xdr:ext cx="18531" cy="318036"/>
    <xdr:sp macro="" textlink="">
      <xdr:nvSpPr>
        <xdr:cNvPr id="441" name="Text Box 1"/>
        <xdr:cNvSpPr txBox="1">
          <a:spLocks noChangeArrowheads="1"/>
        </xdr:cNvSpPr>
      </xdr:nvSpPr>
      <xdr:spPr bwMode="auto">
        <a:xfrm>
          <a:off x="2838450" y="16392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8"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49"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8"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59"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8"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69"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2"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3"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4"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5"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6"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7"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8"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79"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80"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9</xdr:row>
      <xdr:rowOff>0</xdr:rowOff>
    </xdr:from>
    <xdr:ext cx="18531" cy="318036"/>
    <xdr:sp macro="" textlink="">
      <xdr:nvSpPr>
        <xdr:cNvPr id="481" name="Text Box 1"/>
        <xdr:cNvSpPr txBox="1">
          <a:spLocks noChangeArrowheads="1"/>
        </xdr:cNvSpPr>
      </xdr:nvSpPr>
      <xdr:spPr bwMode="auto">
        <a:xfrm>
          <a:off x="2838450" y="3571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2"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3"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4"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5"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6"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7"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8"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89"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0"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1"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2"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3"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4"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5"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6"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15</xdr:row>
      <xdr:rowOff>0</xdr:rowOff>
    </xdr:from>
    <xdr:ext cx="18531" cy="318036"/>
    <xdr:sp macro="" textlink="">
      <xdr:nvSpPr>
        <xdr:cNvPr id="497" name="Text Box 1"/>
        <xdr:cNvSpPr txBox="1">
          <a:spLocks noChangeArrowheads="1"/>
        </xdr:cNvSpPr>
      </xdr:nvSpPr>
      <xdr:spPr bwMode="auto">
        <a:xfrm>
          <a:off x="2838450" y="15506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498"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499"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0"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1"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2"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3"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4"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5"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6"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7"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8"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09"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10"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11"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12"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23</xdr:row>
      <xdr:rowOff>0</xdr:rowOff>
    </xdr:from>
    <xdr:ext cx="18531" cy="318036"/>
    <xdr:sp macro="" textlink="">
      <xdr:nvSpPr>
        <xdr:cNvPr id="513" name="Text Box 1"/>
        <xdr:cNvSpPr txBox="1">
          <a:spLocks noChangeArrowheads="1"/>
        </xdr:cNvSpPr>
      </xdr:nvSpPr>
      <xdr:spPr bwMode="auto">
        <a:xfrm>
          <a:off x="2838450" y="147320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46"/>
  <sheetViews>
    <sheetView tabSelected="1" zoomScale="75" zoomScaleNormal="75" workbookViewId="0">
      <pane ySplit="6" topLeftCell="A7" activePane="bottomLeft" state="frozen"/>
      <selection pane="bottomLeft" activeCell="M8" sqref="M8"/>
    </sheetView>
  </sheetViews>
  <sheetFormatPr defaultRowHeight="15"/>
  <cols>
    <col min="1" max="1" width="45" customWidth="1"/>
    <col min="2" max="7" width="14.28515625" customWidth="1"/>
    <col min="8" max="8" width="69.5703125" customWidth="1"/>
    <col min="9" max="9" width="22.85546875" style="26" customWidth="1"/>
    <col min="10" max="10" width="22.42578125" style="26" customWidth="1"/>
  </cols>
  <sheetData>
    <row r="1" spans="1:12">
      <c r="A1" s="5" t="s">
        <v>43</v>
      </c>
      <c r="B1" s="2"/>
      <c r="C1" s="2"/>
      <c r="D1" s="2"/>
      <c r="E1" s="2"/>
      <c r="F1" s="3"/>
      <c r="G1" s="3"/>
      <c r="H1" s="4"/>
    </row>
    <row r="2" spans="1:12">
      <c r="B2" s="2" t="s">
        <v>0</v>
      </c>
      <c r="C2" s="3"/>
      <c r="D2" s="6"/>
      <c r="E2" s="6"/>
      <c r="F2" s="3"/>
      <c r="G2" s="3"/>
      <c r="H2" s="7"/>
    </row>
    <row r="3" spans="1:12" ht="15.75" thickBot="1">
      <c r="A3" s="1" t="s">
        <v>11</v>
      </c>
      <c r="B3" s="52"/>
      <c r="C3" s="53"/>
      <c r="D3" s="52"/>
      <c r="E3" s="53"/>
      <c r="F3" s="6"/>
      <c r="G3" s="6"/>
      <c r="H3" s="8" t="s">
        <v>0</v>
      </c>
    </row>
    <row r="4" spans="1:12" ht="15" customHeight="1">
      <c r="A4" s="54" t="s">
        <v>1</v>
      </c>
      <c r="B4" s="56" t="s">
        <v>44</v>
      </c>
      <c r="C4" s="56"/>
      <c r="D4" s="57" t="s">
        <v>45</v>
      </c>
      <c r="E4" s="57"/>
      <c r="F4" s="66" t="s">
        <v>2</v>
      </c>
      <c r="G4" s="66"/>
      <c r="H4" s="62" t="s">
        <v>3</v>
      </c>
      <c r="I4" s="58" t="s">
        <v>33</v>
      </c>
      <c r="J4" s="60" t="s">
        <v>34</v>
      </c>
    </row>
    <row r="5" spans="1:12" ht="25.5">
      <c r="A5" s="55"/>
      <c r="B5" s="43" t="s">
        <v>4</v>
      </c>
      <c r="C5" s="43" t="s">
        <v>5</v>
      </c>
      <c r="D5" s="9" t="s">
        <v>4</v>
      </c>
      <c r="E5" s="9" t="s">
        <v>5</v>
      </c>
      <c r="F5" s="10" t="s">
        <v>4</v>
      </c>
      <c r="G5" s="11" t="s">
        <v>5</v>
      </c>
      <c r="H5" s="63"/>
      <c r="I5" s="59"/>
      <c r="J5" s="61"/>
    </row>
    <row r="6" spans="1:12">
      <c r="A6" s="12" t="s">
        <v>6</v>
      </c>
      <c r="B6" s="13">
        <f t="shared" ref="B6:E6" si="0">SUM(B7:B24)</f>
        <v>1269</v>
      </c>
      <c r="C6" s="13">
        <f t="shared" si="0"/>
        <v>34151</v>
      </c>
      <c r="D6" s="13">
        <f t="shared" si="0"/>
        <v>6496</v>
      </c>
      <c r="E6" s="13">
        <f t="shared" si="0"/>
        <v>38319</v>
      </c>
      <c r="F6" s="13">
        <f>SUM(F7:F24)</f>
        <v>7765</v>
      </c>
      <c r="G6" s="13">
        <f>SUM(G7:G24)</f>
        <v>72470</v>
      </c>
      <c r="H6" s="44"/>
      <c r="I6" s="70"/>
      <c r="J6" s="71"/>
    </row>
    <row r="7" spans="1:12" ht="105" customHeight="1">
      <c r="A7" s="34" t="s">
        <v>7</v>
      </c>
      <c r="B7" s="37">
        <v>1075</v>
      </c>
      <c r="C7" s="37">
        <v>0</v>
      </c>
      <c r="D7" s="15">
        <v>3599</v>
      </c>
      <c r="E7" s="15">
        <v>0</v>
      </c>
      <c r="F7" s="16">
        <f t="shared" ref="F7:G17" si="1">B7+D7</f>
        <v>4674</v>
      </c>
      <c r="G7" s="16">
        <f t="shared" si="1"/>
        <v>0</v>
      </c>
      <c r="H7" s="45" t="s">
        <v>46</v>
      </c>
      <c r="I7" s="72" t="s">
        <v>35</v>
      </c>
      <c r="J7" s="73" t="s">
        <v>36</v>
      </c>
      <c r="K7" s="69"/>
      <c r="L7" s="69"/>
    </row>
    <row r="8" spans="1:12" ht="60" customHeight="1">
      <c r="A8" s="17" t="s">
        <v>13</v>
      </c>
      <c r="B8" s="37">
        <v>194</v>
      </c>
      <c r="C8" s="37">
        <v>0</v>
      </c>
      <c r="D8" s="15">
        <v>0</v>
      </c>
      <c r="E8" s="15">
        <v>0</v>
      </c>
      <c r="F8" s="16">
        <f t="shared" si="1"/>
        <v>194</v>
      </c>
      <c r="G8" s="16">
        <f t="shared" si="1"/>
        <v>0</v>
      </c>
      <c r="H8" s="46" t="s">
        <v>47</v>
      </c>
      <c r="I8" s="72" t="s">
        <v>35</v>
      </c>
      <c r="J8" s="73" t="s">
        <v>37</v>
      </c>
      <c r="K8" s="69"/>
      <c r="L8" s="69"/>
    </row>
    <row r="9" spans="1:12" ht="114.75">
      <c r="A9" s="36" t="s">
        <v>17</v>
      </c>
      <c r="B9" s="38">
        <v>0</v>
      </c>
      <c r="C9" s="38">
        <v>0</v>
      </c>
      <c r="D9" s="18">
        <v>2897</v>
      </c>
      <c r="E9" s="18">
        <v>0</v>
      </c>
      <c r="F9" s="19">
        <f>B9+D9</f>
        <v>2897</v>
      </c>
      <c r="G9" s="19">
        <f>C9+E9</f>
        <v>0</v>
      </c>
      <c r="H9" s="47" t="s">
        <v>23</v>
      </c>
      <c r="I9" s="72" t="s">
        <v>35</v>
      </c>
      <c r="J9" s="74" t="s">
        <v>49</v>
      </c>
      <c r="K9" s="69"/>
      <c r="L9" s="69"/>
    </row>
    <row r="10" spans="1:12" ht="92.25" customHeight="1">
      <c r="A10" s="35" t="s">
        <v>8</v>
      </c>
      <c r="B10" s="38">
        <v>0</v>
      </c>
      <c r="C10" s="39">
        <v>1277</v>
      </c>
      <c r="D10" s="18">
        <v>0</v>
      </c>
      <c r="E10" s="18">
        <v>0</v>
      </c>
      <c r="F10" s="19">
        <f t="shared" si="1"/>
        <v>0</v>
      </c>
      <c r="G10" s="19">
        <f t="shared" si="1"/>
        <v>1277</v>
      </c>
      <c r="H10" s="48" t="s">
        <v>50</v>
      </c>
      <c r="I10" s="72" t="s">
        <v>35</v>
      </c>
      <c r="J10" s="73" t="s">
        <v>37</v>
      </c>
      <c r="K10" s="69"/>
      <c r="L10" s="69"/>
    </row>
    <row r="11" spans="1:12" ht="138" customHeight="1">
      <c r="A11" s="34" t="s">
        <v>9</v>
      </c>
      <c r="B11" s="37">
        <v>0</v>
      </c>
      <c r="C11" s="37">
        <v>0</v>
      </c>
      <c r="D11" s="15">
        <v>0</v>
      </c>
      <c r="E11" s="15">
        <v>5274</v>
      </c>
      <c r="F11" s="16">
        <f t="shared" si="1"/>
        <v>0</v>
      </c>
      <c r="G11" s="16">
        <f t="shared" si="1"/>
        <v>5274</v>
      </c>
      <c r="H11" s="49" t="s">
        <v>64</v>
      </c>
      <c r="I11" s="72" t="s">
        <v>39</v>
      </c>
      <c r="J11" s="73" t="s">
        <v>38</v>
      </c>
      <c r="K11" s="69"/>
      <c r="L11" s="69"/>
    </row>
    <row r="12" spans="1:12" ht="170.25" customHeight="1">
      <c r="A12" s="34" t="s">
        <v>14</v>
      </c>
      <c r="B12" s="37">
        <v>0</v>
      </c>
      <c r="C12" s="37">
        <v>0</v>
      </c>
      <c r="D12" s="15">
        <v>0</v>
      </c>
      <c r="E12" s="15">
        <v>0</v>
      </c>
      <c r="F12" s="16">
        <f t="shared" ref="F12:F15" si="2">B12+D12</f>
        <v>0</v>
      </c>
      <c r="G12" s="16">
        <f t="shared" ref="G12:G15" si="3">C12+E12</f>
        <v>0</v>
      </c>
      <c r="H12" s="49" t="s">
        <v>65</v>
      </c>
      <c r="I12" s="72" t="s">
        <v>39</v>
      </c>
      <c r="J12" s="73" t="s">
        <v>40</v>
      </c>
      <c r="K12" s="69"/>
      <c r="L12" s="69"/>
    </row>
    <row r="13" spans="1:12" ht="211.5" customHeight="1">
      <c r="A13" s="34" t="s">
        <v>15</v>
      </c>
      <c r="B13" s="37">
        <v>0</v>
      </c>
      <c r="C13" s="37">
        <v>0</v>
      </c>
      <c r="D13" s="15">
        <v>0</v>
      </c>
      <c r="E13" s="14">
        <v>0</v>
      </c>
      <c r="F13" s="16">
        <f t="shared" si="2"/>
        <v>0</v>
      </c>
      <c r="G13" s="16">
        <f t="shared" si="3"/>
        <v>0</v>
      </c>
      <c r="H13" s="49" t="s">
        <v>66</v>
      </c>
      <c r="I13" s="75" t="s">
        <v>42</v>
      </c>
      <c r="J13" s="73" t="s">
        <v>40</v>
      </c>
      <c r="K13" s="69"/>
      <c r="L13" s="69"/>
    </row>
    <row r="14" spans="1:12" ht="165.75">
      <c r="A14" s="31" t="s">
        <v>12</v>
      </c>
      <c r="B14" s="40">
        <v>0</v>
      </c>
      <c r="C14" s="40">
        <v>32874</v>
      </c>
      <c r="D14" s="32">
        <v>0</v>
      </c>
      <c r="E14" s="32">
        <v>14127</v>
      </c>
      <c r="F14" s="16">
        <f t="shared" si="2"/>
        <v>0</v>
      </c>
      <c r="G14" s="16">
        <f t="shared" si="3"/>
        <v>47001</v>
      </c>
      <c r="H14" s="47" t="s">
        <v>67</v>
      </c>
      <c r="I14" s="72" t="s">
        <v>35</v>
      </c>
      <c r="J14" s="73" t="s">
        <v>51</v>
      </c>
      <c r="K14" s="69"/>
      <c r="L14" s="69"/>
    </row>
    <row r="15" spans="1:12" ht="101.25" customHeight="1">
      <c r="A15" s="34" t="s">
        <v>10</v>
      </c>
      <c r="B15" s="37">
        <v>0</v>
      </c>
      <c r="C15" s="37">
        <v>0</v>
      </c>
      <c r="D15" s="15">
        <v>0</v>
      </c>
      <c r="E15" s="15">
        <v>1784</v>
      </c>
      <c r="F15" s="16">
        <f t="shared" si="2"/>
        <v>0</v>
      </c>
      <c r="G15" s="16">
        <f t="shared" si="3"/>
        <v>1784</v>
      </c>
      <c r="H15" s="50" t="s">
        <v>63</v>
      </c>
      <c r="I15" s="72" t="s">
        <v>52</v>
      </c>
      <c r="J15" s="73" t="s">
        <v>53</v>
      </c>
      <c r="K15" s="69"/>
      <c r="L15" s="69"/>
    </row>
    <row r="16" spans="1:12" ht="196.5" customHeight="1">
      <c r="A16" s="34" t="s">
        <v>31</v>
      </c>
      <c r="B16" s="41">
        <v>0</v>
      </c>
      <c r="C16" s="41">
        <v>0</v>
      </c>
      <c r="D16" s="20">
        <v>0</v>
      </c>
      <c r="E16" s="20">
        <v>380</v>
      </c>
      <c r="F16" s="16">
        <f>B16+D16</f>
        <v>0</v>
      </c>
      <c r="G16" s="16">
        <f>C16+E16</f>
        <v>380</v>
      </c>
      <c r="H16" s="50" t="s">
        <v>32</v>
      </c>
      <c r="I16" s="72" t="s">
        <v>52</v>
      </c>
      <c r="J16" s="73" t="s">
        <v>54</v>
      </c>
      <c r="K16" s="69"/>
      <c r="L16" s="69"/>
    </row>
    <row r="17" spans="1:12" ht="101.25" customHeight="1">
      <c r="A17" s="34" t="s">
        <v>16</v>
      </c>
      <c r="B17" s="41">
        <v>0</v>
      </c>
      <c r="C17" s="41">
        <v>0</v>
      </c>
      <c r="D17" s="20">
        <v>0</v>
      </c>
      <c r="E17" s="20">
        <v>339</v>
      </c>
      <c r="F17" s="21">
        <v>0</v>
      </c>
      <c r="G17" s="21">
        <f t="shared" si="1"/>
        <v>339</v>
      </c>
      <c r="H17" s="50" t="s">
        <v>68</v>
      </c>
      <c r="I17" s="72" t="s">
        <v>41</v>
      </c>
      <c r="J17" s="73" t="s">
        <v>55</v>
      </c>
      <c r="K17" s="69"/>
      <c r="L17" s="69"/>
    </row>
    <row r="18" spans="1:12" ht="127.5">
      <c r="A18" s="17" t="s">
        <v>18</v>
      </c>
      <c r="B18" s="41">
        <v>0</v>
      </c>
      <c r="C18" s="41">
        <v>0</v>
      </c>
      <c r="D18" s="20">
        <v>0</v>
      </c>
      <c r="E18" s="20">
        <v>8927</v>
      </c>
      <c r="F18" s="21">
        <f t="shared" ref="F18" si="4">B18+D18</f>
        <v>0</v>
      </c>
      <c r="G18" s="21">
        <f t="shared" ref="G18" si="5">C18+E18</f>
        <v>8927</v>
      </c>
      <c r="H18" s="51" t="s">
        <v>24</v>
      </c>
      <c r="I18" s="72" t="s">
        <v>56</v>
      </c>
      <c r="J18" s="73" t="s">
        <v>53</v>
      </c>
      <c r="K18" s="69"/>
      <c r="L18" s="69"/>
    </row>
    <row r="19" spans="1:12" ht="127.5">
      <c r="A19" s="17" t="s">
        <v>19</v>
      </c>
      <c r="B19" s="41">
        <v>0</v>
      </c>
      <c r="C19" s="41">
        <v>0</v>
      </c>
      <c r="D19" s="20">
        <v>0</v>
      </c>
      <c r="E19" s="20">
        <v>2462</v>
      </c>
      <c r="F19" s="21">
        <f t="shared" ref="F19" si="6">B19+D19</f>
        <v>0</v>
      </c>
      <c r="G19" s="21">
        <f t="shared" ref="G19" si="7">C19+E19</f>
        <v>2462</v>
      </c>
      <c r="H19" s="51" t="s">
        <v>25</v>
      </c>
      <c r="I19" s="72" t="s">
        <v>52</v>
      </c>
      <c r="J19" s="73" t="s">
        <v>55</v>
      </c>
      <c r="K19" s="69"/>
      <c r="L19" s="69"/>
    </row>
    <row r="20" spans="1:12" ht="127.5">
      <c r="A20" s="17" t="s">
        <v>20</v>
      </c>
      <c r="B20" s="41">
        <v>0</v>
      </c>
      <c r="C20" s="41">
        <v>0</v>
      </c>
      <c r="D20" s="20">
        <v>0</v>
      </c>
      <c r="E20" s="20">
        <v>2484</v>
      </c>
      <c r="F20" s="21">
        <f t="shared" ref="F20:F22" si="8">B20+D20</f>
        <v>0</v>
      </c>
      <c r="G20" s="21">
        <f t="shared" ref="G20:G22" si="9">C20+E20</f>
        <v>2484</v>
      </c>
      <c r="H20" s="51" t="s">
        <v>29</v>
      </c>
      <c r="I20" s="72" t="s">
        <v>58</v>
      </c>
      <c r="J20" s="73" t="s">
        <v>57</v>
      </c>
      <c r="K20" s="69"/>
      <c r="L20" s="69"/>
    </row>
    <row r="21" spans="1:12" ht="114.75">
      <c r="A21" s="17" t="s">
        <v>21</v>
      </c>
      <c r="B21" s="41">
        <v>0</v>
      </c>
      <c r="C21" s="41">
        <v>0</v>
      </c>
      <c r="D21" s="20">
        <v>0</v>
      </c>
      <c r="E21" s="20">
        <v>300</v>
      </c>
      <c r="F21" s="21">
        <f t="shared" si="8"/>
        <v>0</v>
      </c>
      <c r="G21" s="21">
        <f t="shared" si="9"/>
        <v>300</v>
      </c>
      <c r="H21" s="51" t="s">
        <v>26</v>
      </c>
      <c r="I21" s="72" t="s">
        <v>59</v>
      </c>
      <c r="J21" s="73" t="s">
        <v>60</v>
      </c>
      <c r="K21" s="69"/>
      <c r="L21" s="69"/>
    </row>
    <row r="22" spans="1:12" ht="140.25">
      <c r="A22" s="17" t="s">
        <v>30</v>
      </c>
      <c r="B22" s="41">
        <v>0</v>
      </c>
      <c r="C22" s="41">
        <v>0</v>
      </c>
      <c r="D22" s="20">
        <v>0</v>
      </c>
      <c r="E22" s="20">
        <v>1402</v>
      </c>
      <c r="F22" s="21">
        <f t="shared" si="8"/>
        <v>0</v>
      </c>
      <c r="G22" s="21">
        <f t="shared" si="9"/>
        <v>1402</v>
      </c>
      <c r="H22" s="51" t="s">
        <v>27</v>
      </c>
      <c r="I22" s="72" t="s">
        <v>61</v>
      </c>
      <c r="J22" s="73" t="s">
        <v>53</v>
      </c>
    </row>
    <row r="23" spans="1:12" ht="119.25" customHeight="1">
      <c r="A23" s="17" t="s">
        <v>22</v>
      </c>
      <c r="B23" s="37">
        <v>0</v>
      </c>
      <c r="C23" s="37">
        <v>0</v>
      </c>
      <c r="D23" s="15">
        <v>0</v>
      </c>
      <c r="E23" s="15">
        <v>600</v>
      </c>
      <c r="F23" s="16">
        <f t="shared" ref="F23:F24" si="10">B23+D23</f>
        <v>0</v>
      </c>
      <c r="G23" s="16">
        <f t="shared" ref="G23:G24" si="11">C23+E23</f>
        <v>600</v>
      </c>
      <c r="H23" s="46" t="s">
        <v>28</v>
      </c>
      <c r="I23" s="72" t="s">
        <v>62</v>
      </c>
      <c r="J23" s="73" t="s">
        <v>54</v>
      </c>
    </row>
    <row r="24" spans="1:12" ht="102.75" thickBot="1">
      <c r="A24" s="67" t="s">
        <v>48</v>
      </c>
      <c r="B24" s="42">
        <v>0</v>
      </c>
      <c r="C24" s="42">
        <v>0</v>
      </c>
      <c r="D24" s="22">
        <v>0</v>
      </c>
      <c r="E24" s="22">
        <v>240</v>
      </c>
      <c r="F24" s="23">
        <f t="shared" si="10"/>
        <v>0</v>
      </c>
      <c r="G24" s="23">
        <f t="shared" si="11"/>
        <v>240</v>
      </c>
      <c r="H24" s="68" t="s">
        <v>63</v>
      </c>
      <c r="I24" s="76" t="s">
        <v>52</v>
      </c>
      <c r="J24" s="77" t="s">
        <v>54</v>
      </c>
    </row>
    <row r="25" spans="1:12">
      <c r="A25" s="24"/>
    </row>
    <row r="26" spans="1:12">
      <c r="A26" s="25"/>
    </row>
    <row r="27" spans="1:12">
      <c r="A27" s="33"/>
    </row>
    <row r="29" spans="1:12">
      <c r="A29" s="26"/>
    </row>
    <row r="30" spans="1:12">
      <c r="A30" s="26"/>
    </row>
    <row r="31" spans="1:12">
      <c r="A31" s="26"/>
    </row>
    <row r="32" spans="1:12">
      <c r="A32" s="26"/>
    </row>
    <row r="36" spans="1:4">
      <c r="B36" s="27"/>
      <c r="C36" s="27"/>
    </row>
    <row r="37" spans="1:4">
      <c r="A37" s="28"/>
    </row>
    <row r="38" spans="1:4">
      <c r="A38" s="28"/>
      <c r="B38" s="29"/>
      <c r="C38" s="29"/>
    </row>
    <row r="39" spans="1:4">
      <c r="A39" s="28"/>
      <c r="B39" s="64"/>
      <c r="C39" s="65"/>
    </row>
    <row r="40" spans="1:4">
      <c r="A40" s="28"/>
    </row>
    <row r="41" spans="1:4">
      <c r="B41" s="29"/>
      <c r="C41" s="29"/>
    </row>
    <row r="42" spans="1:4">
      <c r="B42" s="64"/>
      <c r="C42" s="65"/>
    </row>
    <row r="44" spans="1:4">
      <c r="C44" s="28"/>
      <c r="D44" s="29"/>
    </row>
    <row r="45" spans="1:4">
      <c r="C45" s="28"/>
      <c r="D45" s="30"/>
    </row>
    <row r="46" spans="1:4">
      <c r="D46" s="29"/>
    </row>
  </sheetData>
  <mergeCells count="11">
    <mergeCell ref="I4:I5"/>
    <mergeCell ref="J4:J5"/>
    <mergeCell ref="H4:H5"/>
    <mergeCell ref="B39:C39"/>
    <mergeCell ref="B42:C42"/>
    <mergeCell ref="F4:G4"/>
    <mergeCell ref="B3:C3"/>
    <mergeCell ref="D3:E3"/>
    <mergeCell ref="A4:A5"/>
    <mergeCell ref="B4:C4"/>
    <mergeCell ref="D4:E4"/>
  </mergeCells>
  <pageMargins left="0.70866141732283472" right="0.70866141732283472" top="0.78740157480314965" bottom="0.78740157480314965" header="0.31496062992125984" footer="0.31496062992125984"/>
  <pageSetup paperSize="8" scale="77" fitToHeight="3" orientation="landscape" r:id="rId1"/>
  <headerFooter>
    <oddFooter>Stránka &amp;P z &amp;N</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List1!Názvy_tisku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valesova.m</dc:creator>
  <cp:lastModifiedBy>svitilova.p</cp:lastModifiedBy>
  <cp:lastPrinted>2015-10-15T06:21:15Z</cp:lastPrinted>
  <dcterms:created xsi:type="dcterms:W3CDTF">2015-09-08T11:46:21Z</dcterms:created>
  <dcterms:modified xsi:type="dcterms:W3CDTF">2017-02-10T11:55:00Z</dcterms:modified>
</cp:coreProperties>
</file>