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18_Prevence ZD\Zveřejnění na webu\"/>
    </mc:Choice>
  </mc:AlternateContent>
  <bookViews>
    <workbookView xWindow="-30" yWindow="30" windowWidth="15195" windowHeight="11640" activeTab="4"/>
  </bookViews>
  <sheets>
    <sheet name="rehabilitace1" sheetId="1" r:id="rId1"/>
    <sheet name="rehabilitace2" sheetId="2" r:id="rId2"/>
    <sheet name="rehabilitace3" sheetId="3" r:id="rId3"/>
    <sheet name="souhrn" sheetId="4" r:id="rId4"/>
    <sheet name="souhrn_celé" sheetId="5" r:id="rId5"/>
  </sheets>
  <definedNames>
    <definedName name="_xlnm.Print_Area" localSheetId="0">rehabilitace1!$A$1:$F$35</definedName>
    <definedName name="_xlnm.Print_Area" localSheetId="1">rehabilitace2!$A$1:$F$35</definedName>
    <definedName name="_xlnm.Print_Area" localSheetId="2">rehabilitace3!$A$1:$F$35</definedName>
    <definedName name="_xlnm.Print_Area" localSheetId="3">souhrn!$A$1:$G$24</definedName>
    <definedName name="_xlnm.Print_Area" localSheetId="4">souhrn_celé!$A$1:$I$26</definedName>
    <definedName name="Z_0F0BE436_E5F8_447E_8554_FB945096D212_.wvu.PrintArea" localSheetId="0" hidden="1">rehabilitace1!$A$1:$F$35</definedName>
    <definedName name="Z_0F0BE436_E5F8_447E_8554_FB945096D212_.wvu.PrintArea" localSheetId="1" hidden="1">rehabilitace2!$A$1:$F$35</definedName>
    <definedName name="Z_0F0BE436_E5F8_447E_8554_FB945096D212_.wvu.PrintArea" localSheetId="2" hidden="1">rehabilitace3!$A$1:$F$35</definedName>
    <definedName name="Z_0F0BE436_E5F8_447E_8554_FB945096D212_.wvu.PrintArea" localSheetId="3" hidden="1">souhrn!$A$1:$G$24</definedName>
    <definedName name="Z_0F0BE436_E5F8_447E_8554_FB945096D212_.wvu.PrintArea" localSheetId="4" hidden="1">souhrn_celé!$A$1:$I$21</definedName>
    <definedName name="Z_21AC950D_DC3B_4902_990E_85327BAB389E_.wvu.PrintArea" localSheetId="0" hidden="1">rehabilitace1!$A$1:$F$35</definedName>
    <definedName name="Z_21AC950D_DC3B_4902_990E_85327BAB389E_.wvu.PrintArea" localSheetId="1" hidden="1">rehabilitace2!$A$1:$F$35</definedName>
    <definedName name="Z_21AC950D_DC3B_4902_990E_85327BAB389E_.wvu.PrintArea" localSheetId="2" hidden="1">rehabilitace3!$A$1:$F$35</definedName>
    <definedName name="Z_21AC950D_DC3B_4902_990E_85327BAB389E_.wvu.PrintArea" localSheetId="3" hidden="1">souhrn!$A$1:$G$24</definedName>
    <definedName name="Z_21AC950D_DC3B_4902_990E_85327BAB389E_.wvu.PrintArea" localSheetId="4" hidden="1">souhrn_celé!$A$1:$I$21</definedName>
    <definedName name="Z_78C9D36F_0297_446B_A2FA_2A5F0C8FCD84_.wvu.PrintArea" localSheetId="0" hidden="1">rehabilitace1!$A$1:$F$35</definedName>
    <definedName name="Z_78C9D36F_0297_446B_A2FA_2A5F0C8FCD84_.wvu.PrintArea" localSheetId="1" hidden="1">rehabilitace2!$A$1:$F$35</definedName>
    <definedName name="Z_78C9D36F_0297_446B_A2FA_2A5F0C8FCD84_.wvu.PrintArea" localSheetId="2" hidden="1">rehabilitace3!$A$1:$F$35</definedName>
    <definedName name="Z_78C9D36F_0297_446B_A2FA_2A5F0C8FCD84_.wvu.PrintArea" localSheetId="3" hidden="1">souhrn!$A$1:$G$24</definedName>
    <definedName name="Z_78C9D36F_0297_446B_A2FA_2A5F0C8FCD84_.wvu.PrintArea" localSheetId="4" hidden="1">souhrn_celé!$A$1:$I$21</definedName>
    <definedName name="Z_B50BE765_4CB1_4679_A0D4_E497D21B2A30_.wvu.PrintArea" localSheetId="0" hidden="1">rehabilitace1!$A$1:$F$35</definedName>
    <definedName name="Z_B50BE765_4CB1_4679_A0D4_E497D21B2A30_.wvu.PrintArea" localSheetId="1" hidden="1">rehabilitace2!$A$1:$F$35</definedName>
    <definedName name="Z_B50BE765_4CB1_4679_A0D4_E497D21B2A30_.wvu.PrintArea" localSheetId="2" hidden="1">rehabilitace3!$A$1:$F$35</definedName>
    <definedName name="Z_B50BE765_4CB1_4679_A0D4_E497D21B2A30_.wvu.PrintArea" localSheetId="3" hidden="1">souhrn!$A$1:$G$24</definedName>
    <definedName name="Z_B50BE765_4CB1_4679_A0D4_E497D21B2A30_.wvu.PrintArea" localSheetId="4" hidden="1">souhrn_celé!$A$1:$I$21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G29" i="4" l="1"/>
  <c r="E29" i="4"/>
  <c r="C29" i="4"/>
  <c r="I14" i="3"/>
  <c r="I14" i="2"/>
  <c r="I14" i="1"/>
  <c r="C12" i="4"/>
  <c r="E13" i="2" l="1"/>
  <c r="C30" i="4" l="1"/>
  <c r="C28" i="4"/>
  <c r="C19" i="4"/>
  <c r="D19" i="4"/>
  <c r="E19" i="4"/>
  <c r="F19" i="4"/>
  <c r="G19" i="4"/>
  <c r="B19" i="4"/>
  <c r="F13" i="1" l="1"/>
  <c r="E13" i="1"/>
  <c r="G13" i="3" l="1"/>
  <c r="G13" i="2"/>
  <c r="G13" i="1"/>
  <c r="H14" i="1" l="1"/>
  <c r="H14" i="3" l="1"/>
  <c r="F13" i="3"/>
  <c r="H14" i="2"/>
  <c r="F13" i="2"/>
  <c r="I13" i="5" l="1"/>
  <c r="H13" i="5"/>
  <c r="E13" i="3"/>
  <c r="G13" i="5" l="1"/>
  <c r="E27" i="4" l="1"/>
  <c r="G27" i="4"/>
  <c r="F27" i="4"/>
  <c r="C27" i="4"/>
  <c r="I4" i="5"/>
  <c r="F28" i="4"/>
  <c r="H5" i="5"/>
  <c r="I5" i="5" l="1"/>
  <c r="D27" i="4"/>
  <c r="G28" i="4"/>
  <c r="G4" i="5"/>
  <c r="B28" i="4"/>
  <c r="E28" i="4"/>
  <c r="D28" i="4"/>
  <c r="H4" i="5"/>
  <c r="G5" i="5"/>
  <c r="B27" i="4"/>
  <c r="G5" i="4"/>
  <c r="I3" i="5" s="1"/>
  <c r="I12" i="5" s="1"/>
  <c r="E5" i="4"/>
  <c r="H3" i="5" s="1"/>
  <c r="C5" i="4"/>
  <c r="F3" i="4"/>
  <c r="F16" i="4" s="1"/>
  <c r="D3" i="4"/>
  <c r="D16" i="4" s="1"/>
  <c r="B3" i="4"/>
  <c r="B16" i="4" s="1"/>
  <c r="E30" i="4" l="1"/>
  <c r="H12" i="5"/>
  <c r="H6" i="5"/>
  <c r="D4" i="5"/>
  <c r="I11" i="5"/>
  <c r="G30" i="4"/>
  <c r="H11" i="5"/>
  <c r="G3" i="5"/>
  <c r="G12" i="5" s="1"/>
  <c r="G6" i="5"/>
  <c r="G12" i="4"/>
  <c r="E12" i="4"/>
  <c r="I2" i="5"/>
  <c r="H2" i="5"/>
  <c r="G2" i="5"/>
  <c r="I6" i="5"/>
  <c r="G11" i="5" l="1"/>
  <c r="D11" i="5" s="1"/>
  <c r="D3" i="5"/>
  <c r="D5" i="5"/>
  <c r="D6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family val="2"/>
            <charset val="238"/>
          </rPr>
          <t xml:space="preserve">
formulář se vyplňuje za každou službu v program zvlášť
(jsou nastaveny fukce a odkazy na souhnné tabulky, které se vyplní automaticky po vyplnění hlavičky)</t>
        </r>
      </text>
    </comment>
  </commentList>
</comments>
</file>

<file path=xl/sharedStrings.xml><?xml version="1.0" encoding="utf-8"?>
<sst xmlns="http://schemas.openxmlformats.org/spreadsheetml/2006/main" count="118" uniqueCount="73">
  <si>
    <t>Celkové zhodnocení:</t>
  </si>
  <si>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</si>
  <si>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</si>
  <si>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</si>
  <si>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</si>
  <si>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</si>
  <si>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</si>
  <si>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</si>
  <si>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r>
      <t xml:space="preserve">Částka v Kč       </t>
    </r>
    <r>
      <rPr>
        <sz val="6"/>
        <rFont val="Arial"/>
        <family val="2"/>
        <charset val="238"/>
      </rPr>
      <t xml:space="preserve"> plátci DPH uvádějí částky bez DPH</t>
    </r>
  </si>
  <si>
    <t>Povinné přílohy:</t>
  </si>
  <si>
    <t>Vratka nevyčerpané části dotace</t>
  </si>
  <si>
    <t>Datum odeslání částky zpět na účet poskytovatele:</t>
  </si>
  <si>
    <t>Pouze v případě, že dotace nebyla vyčerpána v plné výši</t>
  </si>
  <si>
    <t>V RÁMCI DOTAČNÍHO PROGRAMU</t>
  </si>
  <si>
    <t>Nákladová položka</t>
  </si>
  <si>
    <t>Ústecký kraj</t>
  </si>
  <si>
    <t xml:space="preserve">VZOROVÝ FORMULÁŘ </t>
  </si>
  <si>
    <t>MPSV/MZ</t>
  </si>
  <si>
    <t>Zpracoval:</t>
  </si>
  <si>
    <t>jméno a příjmení</t>
  </si>
  <si>
    <t>telefon:</t>
  </si>
  <si>
    <t>Vratka - nevyčerpáno</t>
  </si>
  <si>
    <t xml:space="preserve">Kvalitativní a kvantitativní výstupy služby: </t>
  </si>
  <si>
    <t>Přínos služby pro cílové skupiny:</t>
  </si>
  <si>
    <t>Popis postupu realizace služby vč. harmonogramu:</t>
  </si>
  <si>
    <t>Popis postupu realizace služeb vč. harmonogramu: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</si>
  <si>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</si>
  <si>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</si>
  <si>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</si>
  <si>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</si>
  <si>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</si>
  <si>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Vedlejší výpočty</t>
  </si>
  <si>
    <t>Kontrolní</t>
  </si>
  <si>
    <t>Skutečný podíl dotace na celkových nákladech v %</t>
  </si>
  <si>
    <t>Nevyčerpaná část dotace dle Čl. III bodu 10) smlouvy</t>
  </si>
  <si>
    <r>
      <t xml:space="preserve">Účelový znak:                             </t>
    </r>
    <r>
      <rPr>
        <i/>
        <sz val="10"/>
        <color rgb="FFFF0000"/>
        <rFont val="Arial"/>
        <family val="2"/>
        <charset val="238"/>
      </rPr>
      <t>viz smlouva</t>
    </r>
  </si>
  <si>
    <r>
      <t xml:space="preserve">Číslo smlouvy poskytovatele:  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</t>
    </r>
  </si>
  <si>
    <r>
      <t xml:space="preserve">Účelový znak:                         </t>
    </r>
    <r>
      <rPr>
        <b/>
        <sz val="10"/>
        <color rgb="FFFF0000"/>
        <rFont val="Arial"/>
        <family val="2"/>
        <charset val="238"/>
      </rPr>
      <t xml:space="preserve">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b/>
        <sz val="10"/>
        <color rgb="FFFF000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</si>
  <si>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Příjemce dotace:                      </t>
    </r>
    <r>
      <rPr>
        <i/>
        <sz val="10"/>
        <color rgb="FFFF0000"/>
        <rFont val="Arial"/>
        <family val="2"/>
        <charset val="238"/>
      </rPr>
      <t xml:space="preserve"> název a adresa dle registrace </t>
    </r>
  </si>
  <si>
    <t xml:space="preserve"> </t>
  </si>
  <si>
    <t>Dotace Ústeckého kraje:</t>
  </si>
  <si>
    <t>"Podpora aktivit zaměřených na zlepšení zdravotního stavu obyvatel Ústeckého kraje"</t>
  </si>
  <si>
    <t>70% z uskutečněných nákladů projektu</t>
  </si>
  <si>
    <t xml:space="preserve">Příjemce dotace prohlašuje, že v případě, je-li plátcem daně z přidané hodnoty s nárokem na uplatnění odpočtu této daně, dotace na úhradu daně  z přidané hodnoty na nákup zdravotnického vybavení (viz výše) nebyla použita na její úhradu.   </t>
  </si>
  <si>
    <t>Název projektu/aktivity</t>
  </si>
  <si>
    <t>Výše plánovaných nákladů projektu/aktivity (Kč)</t>
  </si>
  <si>
    <t>Výše skutečných nákladů projektu/aktivity (Kč)</t>
  </si>
  <si>
    <t>Výše přidelené dotace (Kč)</t>
  </si>
  <si>
    <t>název projektu/akce</t>
  </si>
  <si>
    <t>Celkový přehled nákladů projektu (podpořených aktivit)</t>
  </si>
  <si>
    <r>
      <t xml:space="preserve"> Označení příjemce dotace:        </t>
    </r>
    <r>
      <rPr>
        <i/>
        <sz val="10"/>
        <color rgb="FFFF0000"/>
        <rFont val="Arial"/>
        <family val="2"/>
        <charset val="238"/>
      </rPr>
      <t>název a adresa dle registrace</t>
    </r>
  </si>
  <si>
    <r>
      <t xml:space="preserve">Číslo smlouvy poskytovatele:      </t>
    </r>
    <r>
      <rPr>
        <i/>
        <sz val="10"/>
        <color rgb="FFFF0000"/>
        <rFont val="Arial"/>
        <family val="2"/>
        <charset val="238"/>
      </rPr>
      <t xml:space="preserve">viz smlouva </t>
    </r>
  </si>
  <si>
    <t xml:space="preserve">název projektu/akce </t>
  </si>
  <si>
    <r>
      <t xml:space="preserve">Účelový znak:                           </t>
    </r>
    <r>
      <rPr>
        <b/>
        <i/>
        <sz val="10"/>
        <rFont val="Arial"/>
        <family val="2"/>
        <charset val="238"/>
      </rPr>
      <t xml:space="preserve">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</si>
  <si>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Číslo smlouvy poskytovatele:    </t>
    </r>
    <r>
      <rPr>
        <b/>
        <i/>
        <sz val="10"/>
        <rFont val="Arial"/>
        <family val="2"/>
        <charset val="238"/>
      </rPr>
      <t xml:space="preserve"> </t>
    </r>
    <r>
      <rPr>
        <i/>
        <sz val="9"/>
        <color rgb="FFFF0000"/>
        <rFont val="Arial"/>
        <family val="2"/>
        <charset val="238"/>
      </rPr>
      <t xml:space="preserve">viz smlouva  </t>
    </r>
    <r>
      <rPr>
        <b/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</t>
    </r>
  </si>
  <si>
    <r>
      <t xml:space="preserve">Příjemce dotace:                    </t>
    </r>
    <r>
      <rPr>
        <i/>
        <sz val="10"/>
        <color rgb="FFFF0000"/>
        <rFont val="Arial"/>
        <family val="2"/>
        <charset val="238"/>
      </rPr>
      <t xml:space="preserve">    název a adresa dle registrace </t>
    </r>
  </si>
  <si>
    <t>Celkový přehled výnosů projektu (realizovaných léčebných rehabilitací pro občany Ústeckého kraje)</t>
  </si>
  <si>
    <t>ubytování</t>
  </si>
  <si>
    <t>stravování</t>
  </si>
  <si>
    <t>léčebné/rehabilitační procedury</t>
  </si>
  <si>
    <t>ostatní náklady</t>
  </si>
  <si>
    <t>Náklady celkem</t>
  </si>
  <si>
    <r>
      <t xml:space="preserve">1) přehled všech nákladů a výnosů projektu </t>
    </r>
    <r>
      <rPr>
        <sz val="9"/>
        <color rgb="FFFF0000"/>
        <rFont val="Arial"/>
        <family val="2"/>
        <charset val="238"/>
      </rPr>
      <t>(dokládá právnická osoba)</t>
    </r>
  </si>
  <si>
    <r>
      <t xml:space="preserve">2) přehled nákladů projektu hrazených z dotace dle druhového členění, výpis z odděleného účetnictví, vnitropodnikový číselník, </t>
    </r>
    <r>
      <rPr>
        <sz val="9"/>
        <color rgb="FFFF0000"/>
        <rFont val="Arial"/>
        <family val="2"/>
        <charset val="238"/>
      </rPr>
      <t>(dokládá právnická osoba)</t>
    </r>
  </si>
  <si>
    <r>
      <t>3) Kopii všech dokladů o celkových realizovaných výdajích (např. faktura) včetně kopie dokladu o jejich uhrazení (např. VBÚ)</t>
    </r>
    <r>
      <rPr>
        <sz val="9"/>
        <color rgb="FFFF0000"/>
        <rFont val="Arial"/>
        <family val="2"/>
        <charset val="238"/>
      </rPr>
      <t xml:space="preserve"> (dokládá fyzická osoba)</t>
    </r>
  </si>
  <si>
    <r>
      <t>4) Aktuální ceník služeb, které jsou žadatelem nabízeny a nehrazeny z veřejného zdravotního pojištění</t>
    </r>
    <r>
      <rPr>
        <sz val="9"/>
        <color rgb="FFFF0000"/>
        <rFont val="Arial"/>
        <family val="2"/>
        <charset val="238"/>
      </rPr>
      <t xml:space="preserve"> (dokládá fyzická osoba i právnická osoba)</t>
    </r>
  </si>
  <si>
    <t xml:space="preserve">Závěrečnou zprávu a finanční vypořádání dotace je příjemce dotace povinen předložit do 30 dnů od ukončení realizace projektu/akce na podatelnu Ústeckého kraje. </t>
  </si>
  <si>
    <t>jiný rezort státní správy(který)</t>
  </si>
  <si>
    <t>úhrada občana Ústeckého kraje</t>
  </si>
  <si>
    <t>dotace obce</t>
  </si>
  <si>
    <t>dotace kraje</t>
  </si>
  <si>
    <t>sponzorské dary</t>
  </si>
  <si>
    <t>Vratka celkem nebo vlastní prostředky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</si>
</sst>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</numFmts>
  <fonts count="33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6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/>
    </xf>
    <xf numFmtId="4" fontId="0" fillId="0" borderId="51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164" fontId="16" fillId="0" borderId="22" xfId="0" applyNumberFormat="1" applyFont="1" applyBorder="1" applyAlignment="1" applyProtection="1">
      <alignment horizontal="right" vertical="center" wrapText="1"/>
    </xf>
    <xf numFmtId="164" fontId="16" fillId="0" borderId="23" xfId="0" applyNumberFormat="1" applyFont="1" applyBorder="1" applyAlignment="1" applyProtection="1">
      <alignment horizontal="right" vertical="center" wrapText="1"/>
    </xf>
    <xf numFmtId="167" fontId="16" fillId="0" borderId="16" xfId="0" applyNumberFormat="1" applyFont="1" applyBorder="1" applyAlignment="1" applyProtection="1">
      <alignment horizontal="right" vertical="center" wrapText="1"/>
    </xf>
    <xf numFmtId="167" fontId="16" fillId="0" borderId="23" xfId="0" applyNumberFormat="1" applyFont="1" applyBorder="1" applyAlignment="1" applyProtection="1">
      <alignment horizontal="right" vertical="center" wrapText="1"/>
    </xf>
    <xf numFmtId="164" fontId="16" fillId="0" borderId="16" xfId="0" applyNumberFormat="1" applyFont="1" applyBorder="1" applyAlignment="1" applyProtection="1">
      <alignment horizontal="right" vertical="center" wrapText="1"/>
    </xf>
    <xf numFmtId="166" fontId="18" fillId="0" borderId="20" xfId="0" applyNumberFormat="1" applyFont="1" applyBorder="1" applyAlignment="1">
      <alignment vertical="center" wrapText="1"/>
    </xf>
    <xf numFmtId="166" fontId="18" fillId="0" borderId="21" xfId="0" applyNumberFormat="1" applyFont="1" applyBorder="1" applyAlignment="1">
      <alignment vertical="center" wrapText="1"/>
    </xf>
    <xf numFmtId="166" fontId="18" fillId="0" borderId="14" xfId="0" applyNumberFormat="1" applyFont="1" applyBorder="1" applyAlignment="1">
      <alignment vertical="center" wrapText="1"/>
    </xf>
    <xf numFmtId="44" fontId="9" fillId="0" borderId="0" xfId="1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0" fillId="0" borderId="0" xfId="0" applyFont="1" applyBorder="1" applyAlignment="1">
      <alignment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16" xfId="0" applyNumberFormat="1" applyFont="1" applyBorder="1" applyAlignment="1">
      <alignment vertical="center" wrapText="1"/>
    </xf>
    <xf numFmtId="0" fontId="19" fillId="0" borderId="15" xfId="0" applyNumberFormat="1" applyFont="1" applyBorder="1" applyAlignment="1">
      <alignment vertical="center" wrapText="1"/>
    </xf>
    <xf numFmtId="0" fontId="19" fillId="0" borderId="12" xfId="0" applyNumberFormat="1" applyFont="1" applyBorder="1" applyAlignment="1">
      <alignment vertical="center" wrapText="1"/>
    </xf>
    <xf numFmtId="0" fontId="19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/>
    <xf numFmtId="0" fontId="10" fillId="0" borderId="0" xfId="0" applyFont="1" applyAlignment="1">
      <alignment horizontal="center" wrapText="1"/>
    </xf>
    <xf numFmtId="10" fontId="10" fillId="0" borderId="5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164" fontId="24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horizontal="center"/>
      <protection hidden="1"/>
    </xf>
    <xf numFmtId="9" fontId="18" fillId="0" borderId="0" xfId="0" applyNumberFormat="1" applyFont="1" applyAlignment="1">
      <alignment horizontal="center"/>
    </xf>
    <xf numFmtId="164" fontId="18" fillId="0" borderId="0" xfId="0" applyNumberFormat="1" applyFont="1" applyAlignment="1" applyProtection="1">
      <alignment horizontal="center"/>
      <protection hidden="1"/>
    </xf>
    <xf numFmtId="164" fontId="18" fillId="0" borderId="74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18" fillId="0" borderId="0" xfId="0" applyNumberFormat="1" applyFont="1" applyBorder="1" applyAlignment="1" applyProtection="1">
      <alignment horizontal="center"/>
      <protection hidden="1"/>
    </xf>
    <xf numFmtId="164" fontId="4" fillId="0" borderId="64" xfId="0" applyNumberFormat="1" applyFont="1" applyBorder="1" applyAlignment="1" applyProtection="1">
      <alignment horizontal="center" vertical="center" wrapText="1"/>
      <protection locked="0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65" xfId="0" applyNumberFormat="1" applyFont="1" applyBorder="1" applyAlignment="1" applyProtection="1">
      <alignment horizontal="center" vertical="center"/>
      <protection locked="0"/>
    </xf>
    <xf numFmtId="164" fontId="4" fillId="0" borderId="62" xfId="0" applyNumberFormat="1" applyFont="1" applyBorder="1" applyAlignment="1" applyProtection="1">
      <alignment horizontal="center" vertical="center" wrapText="1"/>
      <protection locked="0"/>
    </xf>
    <xf numFmtId="164" fontId="4" fillId="0" borderId="63" xfId="0" applyNumberFormat="1" applyFont="1" applyBorder="1" applyAlignment="1" applyProtection="1">
      <alignment horizontal="center" vertical="center" wrapText="1"/>
      <protection locked="0"/>
    </xf>
    <xf numFmtId="0" fontId="4" fillId="0" borderId="72" xfId="0" applyFont="1" applyBorder="1" applyAlignment="1" applyProtection="1">
      <alignment vertical="center" wrapText="1"/>
      <protection locked="0"/>
    </xf>
    <xf numFmtId="0" fontId="4" fillId="0" borderId="73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4" fillId="0" borderId="31" xfId="0" applyNumberFormat="1" applyFont="1" applyBorder="1" applyAlignment="1" applyProtection="1">
      <alignment horizontal="right" vertical="center" wrapText="1"/>
    </xf>
    <xf numFmtId="164" fontId="4" fillId="0" borderId="75" xfId="0" applyNumberFormat="1" applyFont="1" applyBorder="1" applyAlignment="1" applyProtection="1">
      <alignment horizontal="right" vertical="center" wrapText="1"/>
    </xf>
    <xf numFmtId="0" fontId="7" fillId="2" borderId="71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18" fillId="0" borderId="75" xfId="0" applyNumberFormat="1" applyFont="1" applyBorder="1" applyAlignment="1">
      <alignment horizontal="center" vertical="center"/>
    </xf>
    <xf numFmtId="4" fontId="30" fillId="0" borderId="31" xfId="0" applyNumberFormat="1" applyFont="1" applyBorder="1" applyAlignment="1">
      <alignment horizontal="center" vertical="center"/>
    </xf>
    <xf numFmtId="0" fontId="22" fillId="3" borderId="57" xfId="0" applyFont="1" applyFill="1" applyBorder="1" applyAlignment="1" applyProtection="1">
      <alignment vertical="center" wrapText="1"/>
      <protection locked="0"/>
    </xf>
    <xf numFmtId="164" fontId="4" fillId="3" borderId="5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43" xfId="0" applyNumberFormat="1" applyFont="1" applyFill="1" applyBorder="1" applyAlignment="1">
      <alignment horizontal="center" vertical="center" wrapText="1"/>
    </xf>
    <xf numFmtId="2" fontId="4" fillId="3" borderId="60" xfId="0" applyNumberFormat="1" applyFont="1" applyFill="1" applyBorder="1" applyAlignment="1">
      <alignment horizontal="center" vertical="center" wrapText="1"/>
    </xf>
    <xf numFmtId="4" fontId="4" fillId="3" borderId="60" xfId="0" applyNumberFormat="1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164" fontId="3" fillId="3" borderId="76" xfId="0" applyNumberFormat="1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44" fontId="9" fillId="0" borderId="0" xfId="1" applyFont="1" applyBorder="1" applyAlignment="1">
      <alignment horizontal="center"/>
    </xf>
    <xf numFmtId="44" fontId="14" fillId="0" borderId="31" xfId="1" applyFont="1" applyBorder="1" applyAlignment="1"/>
    <xf numFmtId="44" fontId="9" fillId="0" borderId="0" xfId="1" applyFont="1" applyBorder="1" applyAlignment="1">
      <alignment horizontal="center" wrapText="1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164" fontId="4" fillId="0" borderId="10" xfId="0" applyNumberFormat="1" applyFont="1" applyBorder="1" applyAlignment="1" applyProtection="1">
      <alignment horizontal="right" vertical="center" wrapText="1"/>
      <protection locked="0"/>
    </xf>
    <xf numFmtId="164" fontId="4" fillId="0" borderId="1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164" fontId="7" fillId="3" borderId="22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center" vertical="center"/>
    </xf>
    <xf numFmtId="164" fontId="4" fillId="0" borderId="32" xfId="0" applyNumberFormat="1" applyFont="1" applyBorder="1" applyAlignment="1" applyProtection="1">
      <alignment horizontal="right" vertical="center" wrapText="1"/>
      <protection locked="0"/>
    </xf>
    <xf numFmtId="164" fontId="4" fillId="0" borderId="2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14" fontId="15" fillId="0" borderId="53" xfId="0" applyNumberFormat="1" applyFont="1" applyBorder="1" applyAlignment="1" applyProtection="1">
      <alignment horizontal="center" vertical="center" wrapText="1"/>
    </xf>
    <xf numFmtId="14" fontId="15" fillId="0" borderId="31" xfId="0" applyNumberFormat="1" applyFont="1" applyBorder="1" applyAlignment="1" applyProtection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</xf>
    <xf numFmtId="0" fontId="32" fillId="0" borderId="75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vertical="top"/>
    </xf>
    <xf numFmtId="0" fontId="3" fillId="0" borderId="5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</xf>
    <xf numFmtId="164" fontId="4" fillId="0" borderId="13" xfId="0" applyNumberFormat="1" applyFont="1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3" borderId="0" xfId="0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topLeftCell="A4" zoomScaleNormal="100" zoomScaleSheetLayoutView="100" workbookViewId="0">
      <selection activeCell="I19" sqref="I1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91" t="s">
        <v>16</v>
      </c>
      <c r="B1" s="91"/>
      <c r="C1" s="91"/>
      <c r="D1" s="91"/>
      <c r="E1" s="91"/>
      <c r="F1" s="91"/>
    </row>
    <row r="2" spans="1:9" ht="20.25" customHeight="1" x14ac:dyDescent="0.3">
      <c r="A2" s="92" t="s">
        <v>26</v>
      </c>
      <c r="B2" s="92"/>
      <c r="C2" s="92"/>
      <c r="D2" s="92"/>
      <c r="E2" s="92"/>
      <c r="F2" s="92"/>
    </row>
    <row r="3" spans="1:9" ht="20.25" customHeight="1" x14ac:dyDescent="0.3">
      <c r="A3" s="92" t="s">
        <v>13</v>
      </c>
      <c r="B3" s="92"/>
      <c r="C3" s="92"/>
      <c r="D3" s="92"/>
      <c r="E3" s="92"/>
      <c r="F3" s="92"/>
    </row>
    <row r="4" spans="1:9" ht="20.25" customHeight="1" x14ac:dyDescent="0.3">
      <c r="A4" s="14"/>
      <c r="B4" s="14"/>
      <c r="C4" s="14"/>
      <c r="D4" s="14"/>
      <c r="E4" s="14"/>
      <c r="F4" s="14"/>
    </row>
    <row r="5" spans="1:9" ht="20.25" customHeight="1" x14ac:dyDescent="0.2">
      <c r="A5" s="94" t="s">
        <v>41</v>
      </c>
      <c r="B5" s="94"/>
      <c r="C5" s="94"/>
      <c r="D5" s="94"/>
      <c r="E5" s="94"/>
      <c r="F5" s="94"/>
    </row>
    <row r="6" spans="1:9" ht="20.25" customHeight="1" x14ac:dyDescent="0.2">
      <c r="A6" s="94"/>
      <c r="B6" s="94"/>
      <c r="C6" s="94"/>
      <c r="D6" s="94"/>
      <c r="E6" s="94"/>
      <c r="F6" s="94"/>
    </row>
    <row r="7" spans="1:9" ht="20.25" customHeight="1" x14ac:dyDescent="0.2">
      <c r="A7" s="93"/>
      <c r="B7" s="93"/>
      <c r="C7" s="93"/>
      <c r="D7" s="93"/>
      <c r="E7" s="93"/>
      <c r="F7" s="93"/>
    </row>
    <row r="8" spans="1:9" s="3" customFormat="1" ht="15" customHeight="1" x14ac:dyDescent="0.2">
      <c r="A8" s="95" t="s">
        <v>50</v>
      </c>
      <c r="B8" s="96"/>
      <c r="C8" s="96"/>
      <c r="D8" s="96"/>
      <c r="E8" s="96"/>
      <c r="F8" s="97"/>
    </row>
    <row r="9" spans="1:9" s="3" customFormat="1" ht="14.25" customHeight="1" x14ac:dyDescent="0.2">
      <c r="A9" s="98" t="s">
        <v>51</v>
      </c>
      <c r="B9" s="116"/>
      <c r="C9" s="116"/>
      <c r="D9" s="116"/>
      <c r="E9" s="116"/>
      <c r="F9" s="117"/>
    </row>
    <row r="10" spans="1:9" s="3" customFormat="1" ht="15" customHeight="1" x14ac:dyDescent="0.2">
      <c r="A10" s="98" t="s">
        <v>35</v>
      </c>
      <c r="B10" s="99"/>
      <c r="C10" s="99"/>
      <c r="D10" s="99"/>
      <c r="E10" s="99"/>
      <c r="F10" s="100"/>
      <c r="G10" s="49" t="s">
        <v>31</v>
      </c>
      <c r="H10" s="49"/>
      <c r="I10" s="49"/>
    </row>
    <row r="11" spans="1:9" s="3" customFormat="1" ht="15" customHeight="1" thickBot="1" x14ac:dyDescent="0.25">
      <c r="A11" s="101"/>
      <c r="B11" s="102"/>
      <c r="C11" s="102"/>
      <c r="D11" s="102"/>
      <c r="E11" s="102"/>
      <c r="F11" s="103"/>
      <c r="G11" s="49"/>
      <c r="H11" s="49"/>
      <c r="I11" s="49"/>
    </row>
    <row r="12" spans="1:9" s="3" customFormat="1" ht="44.25" customHeight="1" thickBot="1" x14ac:dyDescent="0.25">
      <c r="A12" s="17" t="s">
        <v>44</v>
      </c>
      <c r="B12" s="18" t="s">
        <v>45</v>
      </c>
      <c r="C12" s="19" t="s">
        <v>46</v>
      </c>
      <c r="D12" s="33" t="s">
        <v>47</v>
      </c>
      <c r="E12" s="18" t="s">
        <v>34</v>
      </c>
      <c r="F12" s="20" t="s">
        <v>33</v>
      </c>
      <c r="G12" s="49"/>
      <c r="H12" s="49"/>
      <c r="I12" s="49"/>
    </row>
    <row r="13" spans="1:9" s="3" customFormat="1" ht="15" customHeight="1" thickBot="1" x14ac:dyDescent="0.25">
      <c r="A13" s="80" t="s">
        <v>48</v>
      </c>
      <c r="B13" s="81">
        <v>0</v>
      </c>
      <c r="C13" s="82">
        <v>0</v>
      </c>
      <c r="D13" s="83">
        <v>0</v>
      </c>
      <c r="E13" s="84">
        <f>IF(C13&lt;D13,D13-C13,0)</f>
        <v>0</v>
      </c>
      <c r="F13" s="85" t="e">
        <f>IF((C13*0.7)&gt;=D13,D13/C13*100,D13/C13*100)</f>
        <v>#DIV/0!</v>
      </c>
      <c r="G13" s="51">
        <f>C13*0.7</f>
        <v>0</v>
      </c>
      <c r="H13" s="50" t="s">
        <v>42</v>
      </c>
      <c r="I13" s="49"/>
    </row>
    <row r="14" spans="1:9" s="3" customFormat="1" ht="15" customHeight="1" x14ac:dyDescent="0.2">
      <c r="A14" s="35"/>
      <c r="B14" s="36"/>
      <c r="C14" s="36"/>
      <c r="D14" s="37"/>
      <c r="E14" s="38"/>
      <c r="F14" s="39"/>
      <c r="G14" s="51"/>
      <c r="H14" s="52">
        <f>IF((C13*0.7)&gt;D13,C13-D13,((C13*0.7)-C13)+(C13-D13))</f>
        <v>0</v>
      </c>
      <c r="I14" s="50" t="str">
        <f>IF(H14&gt;0,"vlastní prostředky","vratka")</f>
        <v>vratka</v>
      </c>
    </row>
    <row r="15" spans="1:9" s="3" customFormat="1" ht="15" customHeight="1" x14ac:dyDescent="0.2">
      <c r="A15" s="121" t="s">
        <v>24</v>
      </c>
      <c r="B15" s="122"/>
      <c r="C15" s="122"/>
      <c r="D15" s="122"/>
      <c r="E15" s="122"/>
      <c r="F15" s="123"/>
      <c r="G15" s="48"/>
    </row>
    <row r="16" spans="1:9" s="3" customFormat="1" ht="15" customHeight="1" x14ac:dyDescent="0.2">
      <c r="A16" s="104"/>
      <c r="B16" s="105"/>
      <c r="C16" s="105"/>
      <c r="D16" s="105"/>
      <c r="E16" s="105"/>
      <c r="F16" s="106"/>
    </row>
    <row r="17" spans="1:6" s="3" customFormat="1" ht="15" customHeight="1" x14ac:dyDescent="0.2">
      <c r="A17" s="107"/>
      <c r="B17" s="108"/>
      <c r="C17" s="108"/>
      <c r="D17" s="108"/>
      <c r="E17" s="108"/>
      <c r="F17" s="109"/>
    </row>
    <row r="18" spans="1:6" s="3" customFormat="1" ht="15" customHeight="1" x14ac:dyDescent="0.2">
      <c r="A18" s="107"/>
      <c r="B18" s="108"/>
      <c r="C18" s="108"/>
      <c r="D18" s="108"/>
      <c r="E18" s="108"/>
      <c r="F18" s="109"/>
    </row>
    <row r="19" spans="1:6" s="3" customFormat="1" ht="48.75" customHeight="1" x14ac:dyDescent="0.2">
      <c r="A19" s="110"/>
      <c r="B19" s="111"/>
      <c r="C19" s="111"/>
      <c r="D19" s="111"/>
      <c r="E19" s="111"/>
      <c r="F19" s="112"/>
    </row>
    <row r="20" spans="1:6" s="3" customFormat="1" ht="15" customHeight="1" x14ac:dyDescent="0.2">
      <c r="A20" s="121" t="s">
        <v>22</v>
      </c>
      <c r="B20" s="122"/>
      <c r="C20" s="122"/>
      <c r="D20" s="122"/>
      <c r="E20" s="122"/>
      <c r="F20" s="123"/>
    </row>
    <row r="21" spans="1:6" s="3" customFormat="1" ht="15" customHeight="1" x14ac:dyDescent="0.2">
      <c r="A21" s="104" t="s">
        <v>39</v>
      </c>
      <c r="B21" s="105"/>
      <c r="C21" s="105"/>
      <c r="D21" s="105"/>
      <c r="E21" s="105"/>
      <c r="F21" s="106"/>
    </row>
    <row r="22" spans="1:6" s="3" customFormat="1" ht="15" customHeight="1" x14ac:dyDescent="0.2">
      <c r="A22" s="107"/>
      <c r="B22" s="108"/>
      <c r="C22" s="108"/>
      <c r="D22" s="108"/>
      <c r="E22" s="108"/>
      <c r="F22" s="109"/>
    </row>
    <row r="23" spans="1:6" s="3" customFormat="1" ht="15" customHeight="1" x14ac:dyDescent="0.2">
      <c r="A23" s="107"/>
      <c r="B23" s="108"/>
      <c r="C23" s="108"/>
      <c r="D23" s="108"/>
      <c r="E23" s="108"/>
      <c r="F23" s="109"/>
    </row>
    <row r="24" spans="1:6" s="3" customFormat="1" ht="48.75" customHeight="1" x14ac:dyDescent="0.2">
      <c r="A24" s="110"/>
      <c r="B24" s="111"/>
      <c r="C24" s="111"/>
      <c r="D24" s="111"/>
      <c r="E24" s="111"/>
      <c r="F24" s="112"/>
    </row>
    <row r="25" spans="1:6" s="3" customFormat="1" ht="15" customHeight="1" x14ac:dyDescent="0.2">
      <c r="A25" s="113" t="s">
        <v>23</v>
      </c>
      <c r="B25" s="114"/>
      <c r="C25" s="114"/>
      <c r="D25" s="114"/>
      <c r="E25" s="114"/>
      <c r="F25" s="115"/>
    </row>
    <row r="26" spans="1:6" s="3" customFormat="1" ht="15" customHeight="1" x14ac:dyDescent="0.2">
      <c r="A26" s="104" t="s">
        <v>39</v>
      </c>
      <c r="B26" s="105"/>
      <c r="C26" s="105"/>
      <c r="D26" s="105"/>
      <c r="E26" s="105"/>
      <c r="F26" s="106"/>
    </row>
    <row r="27" spans="1:6" s="3" customFormat="1" ht="15" customHeight="1" x14ac:dyDescent="0.2">
      <c r="A27" s="107"/>
      <c r="B27" s="108"/>
      <c r="C27" s="108"/>
      <c r="D27" s="108"/>
      <c r="E27" s="108"/>
      <c r="F27" s="109"/>
    </row>
    <row r="28" spans="1:6" s="3" customFormat="1" ht="15" customHeight="1" x14ac:dyDescent="0.2">
      <c r="A28" s="107"/>
      <c r="B28" s="108"/>
      <c r="C28" s="108"/>
      <c r="D28" s="108"/>
      <c r="E28" s="108"/>
      <c r="F28" s="109"/>
    </row>
    <row r="29" spans="1:6" s="3" customFormat="1" ht="48.75" customHeight="1" x14ac:dyDescent="0.2">
      <c r="A29" s="110"/>
      <c r="B29" s="111"/>
      <c r="C29" s="111"/>
      <c r="D29" s="111"/>
      <c r="E29" s="111"/>
      <c r="F29" s="112"/>
    </row>
    <row r="30" spans="1:6" s="3" customFormat="1" ht="15" customHeight="1" x14ac:dyDescent="0.2">
      <c r="A30" s="113" t="s">
        <v>0</v>
      </c>
      <c r="B30" s="114"/>
      <c r="C30" s="114"/>
      <c r="D30" s="114"/>
      <c r="E30" s="114"/>
      <c r="F30" s="115"/>
    </row>
    <row r="31" spans="1:6" s="3" customFormat="1" ht="15" customHeight="1" x14ac:dyDescent="0.2">
      <c r="A31" s="104" t="s">
        <v>39</v>
      </c>
      <c r="B31" s="105"/>
      <c r="C31" s="105"/>
      <c r="D31" s="105"/>
      <c r="E31" s="105"/>
      <c r="F31" s="106"/>
    </row>
    <row r="32" spans="1:6" s="3" customFormat="1" ht="15" customHeight="1" x14ac:dyDescent="0.2">
      <c r="A32" s="107"/>
      <c r="B32" s="108"/>
      <c r="C32" s="108"/>
      <c r="D32" s="108"/>
      <c r="E32" s="108"/>
      <c r="F32" s="109"/>
    </row>
    <row r="33" spans="1:6" s="3" customFormat="1" ht="15" customHeight="1" x14ac:dyDescent="0.2">
      <c r="A33" s="107"/>
      <c r="B33" s="108"/>
      <c r="C33" s="108"/>
      <c r="D33" s="108"/>
      <c r="E33" s="108"/>
      <c r="F33" s="109"/>
    </row>
    <row r="34" spans="1:6" s="3" customFormat="1" ht="48.75" customHeight="1" x14ac:dyDescent="0.2">
      <c r="A34" s="118"/>
      <c r="B34" s="119"/>
      <c r="C34" s="119"/>
      <c r="D34" s="119"/>
      <c r="E34" s="119"/>
      <c r="F34" s="120"/>
    </row>
    <row r="35" spans="1:6" ht="32.25" customHeight="1" x14ac:dyDescent="0.25">
      <c r="A35" s="2"/>
    </row>
  </sheetData>
  <sheetProtection algorithmName="SHA-512" hashValue="bAGia7NE0OaRmI/bz6QwXnZ3iw0G55195RR/lv8ga5ifPyQumKVnbO6RGzweIcZ0c6cJ63gfdXgnwIfT7LGuDw==" saltValue="rIotGlQDWArNTjNEWkDTdA==" spinCount="100000" sheet="1" objects="1" scenarios="1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7">
    <mergeCell ref="A31:F34"/>
    <mergeCell ref="A15:F15"/>
    <mergeCell ref="A16:F19"/>
    <mergeCell ref="A20:F20"/>
    <mergeCell ref="A21:F24"/>
    <mergeCell ref="A25:F25"/>
    <mergeCell ref="A8:F8"/>
    <mergeCell ref="A10:F10"/>
    <mergeCell ref="A11:F11"/>
    <mergeCell ref="A26:F29"/>
    <mergeCell ref="A30:F30"/>
    <mergeCell ref="A9:F9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K8" sqref="K8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91" t="s">
        <v>16</v>
      </c>
      <c r="B1" s="91"/>
      <c r="C1" s="91"/>
      <c r="D1" s="91"/>
      <c r="E1" s="91"/>
      <c r="F1" s="91"/>
    </row>
    <row r="2" spans="1:9" ht="20.25" customHeight="1" x14ac:dyDescent="0.3">
      <c r="A2" s="92" t="s">
        <v>26</v>
      </c>
      <c r="B2" s="92"/>
      <c r="C2" s="92"/>
      <c r="D2" s="92"/>
      <c r="E2" s="92"/>
      <c r="F2" s="92"/>
    </row>
    <row r="3" spans="1:9" ht="20.25" customHeight="1" x14ac:dyDescent="0.3">
      <c r="A3" s="92" t="s">
        <v>13</v>
      </c>
      <c r="B3" s="92"/>
      <c r="C3" s="92"/>
      <c r="D3" s="92"/>
      <c r="E3" s="92"/>
      <c r="F3" s="92"/>
    </row>
    <row r="4" spans="1:9" ht="20.25" customHeight="1" x14ac:dyDescent="0.3">
      <c r="A4" s="32"/>
      <c r="B4" s="32"/>
      <c r="C4" s="32"/>
      <c r="D4" s="32"/>
      <c r="E4" s="32"/>
      <c r="F4" s="32"/>
    </row>
    <row r="5" spans="1:9" ht="20.25" customHeight="1" x14ac:dyDescent="0.2">
      <c r="A5" s="94" t="s">
        <v>41</v>
      </c>
      <c r="B5" s="94"/>
      <c r="C5" s="94"/>
      <c r="D5" s="94"/>
      <c r="E5" s="94"/>
      <c r="F5" s="94"/>
    </row>
    <row r="6" spans="1:9" ht="20.25" customHeight="1" x14ac:dyDescent="0.2">
      <c r="A6" s="94"/>
      <c r="B6" s="94"/>
      <c r="C6" s="94"/>
      <c r="D6" s="94"/>
      <c r="E6" s="94"/>
      <c r="F6" s="94"/>
    </row>
    <row r="7" spans="1:9" ht="20.25" customHeight="1" x14ac:dyDescent="0.2">
      <c r="A7" s="93"/>
      <c r="B7" s="93"/>
      <c r="C7" s="93"/>
      <c r="D7" s="93"/>
      <c r="E7" s="93"/>
      <c r="F7" s="93"/>
    </row>
    <row r="8" spans="1:9" s="3" customFormat="1" ht="15" customHeight="1" x14ac:dyDescent="0.2">
      <c r="A8" s="129" t="s">
        <v>55</v>
      </c>
      <c r="B8" s="130"/>
      <c r="C8" s="130"/>
      <c r="D8" s="130"/>
      <c r="E8" s="130"/>
      <c r="F8" s="131"/>
    </row>
    <row r="9" spans="1:9" s="3" customFormat="1" ht="15" customHeight="1" x14ac:dyDescent="0.2">
      <c r="A9" s="124" t="s">
        <v>54</v>
      </c>
      <c r="B9" s="127"/>
      <c r="C9" s="127"/>
      <c r="D9" s="127"/>
      <c r="E9" s="127"/>
      <c r="F9" s="128"/>
    </row>
    <row r="10" spans="1:9" s="3" customFormat="1" ht="15" customHeight="1" x14ac:dyDescent="0.2">
      <c r="A10" s="124" t="s">
        <v>53</v>
      </c>
      <c r="B10" s="125"/>
      <c r="C10" s="125"/>
      <c r="D10" s="125"/>
      <c r="E10" s="125"/>
      <c r="F10" s="126"/>
      <c r="G10" s="49" t="s">
        <v>31</v>
      </c>
      <c r="H10" s="49"/>
      <c r="I10" s="49"/>
    </row>
    <row r="11" spans="1:9" s="3" customFormat="1" ht="15" customHeight="1" thickBot="1" x14ac:dyDescent="0.25">
      <c r="A11" s="101"/>
      <c r="B11" s="102"/>
      <c r="C11" s="102"/>
      <c r="D11" s="102"/>
      <c r="E11" s="102"/>
      <c r="F11" s="103"/>
      <c r="G11" s="49"/>
      <c r="H11" s="49"/>
      <c r="I11" s="49"/>
    </row>
    <row r="12" spans="1:9" s="3" customFormat="1" ht="44.25" customHeight="1" thickBot="1" x14ac:dyDescent="0.25">
      <c r="A12" s="17" t="s">
        <v>44</v>
      </c>
      <c r="B12" s="18" t="s">
        <v>45</v>
      </c>
      <c r="C12" s="19" t="s">
        <v>46</v>
      </c>
      <c r="D12" s="33" t="s">
        <v>47</v>
      </c>
      <c r="E12" s="18" t="s">
        <v>34</v>
      </c>
      <c r="F12" s="20" t="s">
        <v>33</v>
      </c>
      <c r="G12" s="49"/>
      <c r="H12" s="49"/>
      <c r="I12" s="49"/>
    </row>
    <row r="13" spans="1:9" s="3" customFormat="1" ht="15" customHeight="1" thickBot="1" x14ac:dyDescent="0.25">
      <c r="A13" s="80" t="s">
        <v>52</v>
      </c>
      <c r="B13" s="81">
        <v>0</v>
      </c>
      <c r="C13" s="82">
        <v>0</v>
      </c>
      <c r="D13" s="83">
        <v>0</v>
      </c>
      <c r="E13" s="84">
        <f>IF(C13&lt;D13,D13-C13,0)</f>
        <v>0</v>
      </c>
      <c r="F13" s="86" t="e">
        <f>IF((C13*0.7)&gt;=D13,D13/C13*100,D13/C13*100)</f>
        <v>#DIV/0!</v>
      </c>
      <c r="G13" s="51">
        <f>C13*0.7</f>
        <v>0</v>
      </c>
      <c r="H13" s="50" t="s">
        <v>42</v>
      </c>
      <c r="I13" s="49"/>
    </row>
    <row r="14" spans="1:9" s="3" customFormat="1" ht="15" customHeight="1" x14ac:dyDescent="0.2">
      <c r="A14" s="35"/>
      <c r="B14" s="36"/>
      <c r="C14" s="36"/>
      <c r="D14" s="37"/>
      <c r="E14" s="38"/>
      <c r="F14" s="39"/>
      <c r="G14" s="51"/>
      <c r="H14" s="52">
        <f>IF((C13*0.7)&gt;D13,C13-D13,((C13*0.7)-C13)+(C13-D13))</f>
        <v>0</v>
      </c>
      <c r="I14" s="50" t="str">
        <f>IF(H14&gt;0,"vlastní prostředky","vratka")</f>
        <v>vratka</v>
      </c>
    </row>
    <row r="15" spans="1:9" s="3" customFormat="1" ht="15" customHeight="1" x14ac:dyDescent="0.2">
      <c r="A15" s="121" t="s">
        <v>25</v>
      </c>
      <c r="B15" s="122"/>
      <c r="C15" s="122"/>
      <c r="D15" s="122"/>
      <c r="E15" s="122"/>
      <c r="F15" s="123"/>
    </row>
    <row r="16" spans="1:9" s="3" customFormat="1" ht="15" customHeight="1" x14ac:dyDescent="0.2">
      <c r="A16" s="104"/>
      <c r="B16" s="105"/>
      <c r="C16" s="105"/>
      <c r="D16" s="105"/>
      <c r="E16" s="105"/>
      <c r="F16" s="106"/>
    </row>
    <row r="17" spans="1:6" s="3" customFormat="1" ht="15" customHeight="1" x14ac:dyDescent="0.2">
      <c r="A17" s="107"/>
      <c r="B17" s="108"/>
      <c r="C17" s="108"/>
      <c r="D17" s="108"/>
      <c r="E17" s="108"/>
      <c r="F17" s="109"/>
    </row>
    <row r="18" spans="1:6" s="3" customFormat="1" ht="15" customHeight="1" x14ac:dyDescent="0.2">
      <c r="A18" s="107"/>
      <c r="B18" s="108"/>
      <c r="C18" s="108"/>
      <c r="D18" s="108"/>
      <c r="E18" s="108"/>
      <c r="F18" s="109"/>
    </row>
    <row r="19" spans="1:6" s="3" customFormat="1" ht="48.75" customHeight="1" x14ac:dyDescent="0.2">
      <c r="A19" s="110"/>
      <c r="B19" s="111"/>
      <c r="C19" s="111"/>
      <c r="D19" s="111"/>
      <c r="E19" s="111"/>
      <c r="F19" s="112"/>
    </row>
    <row r="20" spans="1:6" s="3" customFormat="1" ht="15" customHeight="1" x14ac:dyDescent="0.2">
      <c r="A20" s="121" t="s">
        <v>22</v>
      </c>
      <c r="B20" s="122"/>
      <c r="C20" s="122"/>
      <c r="D20" s="122"/>
      <c r="E20" s="122"/>
      <c r="F20" s="123"/>
    </row>
    <row r="21" spans="1:6" s="3" customFormat="1" ht="15" customHeight="1" x14ac:dyDescent="0.2">
      <c r="A21" s="104" t="s">
        <v>39</v>
      </c>
      <c r="B21" s="105"/>
      <c r="C21" s="105"/>
      <c r="D21" s="105"/>
      <c r="E21" s="105"/>
      <c r="F21" s="106"/>
    </row>
    <row r="22" spans="1:6" s="3" customFormat="1" ht="15" customHeight="1" x14ac:dyDescent="0.2">
      <c r="A22" s="107"/>
      <c r="B22" s="108"/>
      <c r="C22" s="108"/>
      <c r="D22" s="108"/>
      <c r="E22" s="108"/>
      <c r="F22" s="109"/>
    </row>
    <row r="23" spans="1:6" s="3" customFormat="1" ht="15" customHeight="1" x14ac:dyDescent="0.2">
      <c r="A23" s="107"/>
      <c r="B23" s="108"/>
      <c r="C23" s="108"/>
      <c r="D23" s="108"/>
      <c r="E23" s="108"/>
      <c r="F23" s="109"/>
    </row>
    <row r="24" spans="1:6" s="3" customFormat="1" ht="48.75" customHeight="1" x14ac:dyDescent="0.2">
      <c r="A24" s="110"/>
      <c r="B24" s="111"/>
      <c r="C24" s="111"/>
      <c r="D24" s="111"/>
      <c r="E24" s="111"/>
      <c r="F24" s="112"/>
    </row>
    <row r="25" spans="1:6" s="3" customFormat="1" ht="15" customHeight="1" x14ac:dyDescent="0.2">
      <c r="A25" s="113" t="s">
        <v>23</v>
      </c>
      <c r="B25" s="114"/>
      <c r="C25" s="114"/>
      <c r="D25" s="114"/>
      <c r="E25" s="114"/>
      <c r="F25" s="115"/>
    </row>
    <row r="26" spans="1:6" s="3" customFormat="1" ht="15" customHeight="1" x14ac:dyDescent="0.2">
      <c r="A26" s="104" t="s">
        <v>39</v>
      </c>
      <c r="B26" s="105"/>
      <c r="C26" s="105"/>
      <c r="D26" s="105"/>
      <c r="E26" s="105"/>
      <c r="F26" s="106"/>
    </row>
    <row r="27" spans="1:6" s="3" customFormat="1" ht="15" customHeight="1" x14ac:dyDescent="0.2">
      <c r="A27" s="107"/>
      <c r="B27" s="108"/>
      <c r="C27" s="108"/>
      <c r="D27" s="108"/>
      <c r="E27" s="108"/>
      <c r="F27" s="109"/>
    </row>
    <row r="28" spans="1:6" s="3" customFormat="1" ht="15" customHeight="1" x14ac:dyDescent="0.2">
      <c r="A28" s="107"/>
      <c r="B28" s="108"/>
      <c r="C28" s="108"/>
      <c r="D28" s="108"/>
      <c r="E28" s="108"/>
      <c r="F28" s="109"/>
    </row>
    <row r="29" spans="1:6" s="3" customFormat="1" ht="48.75" customHeight="1" x14ac:dyDescent="0.2">
      <c r="A29" s="110"/>
      <c r="B29" s="111"/>
      <c r="C29" s="111"/>
      <c r="D29" s="111"/>
      <c r="E29" s="111"/>
      <c r="F29" s="112"/>
    </row>
    <row r="30" spans="1:6" s="3" customFormat="1" ht="15" customHeight="1" x14ac:dyDescent="0.2">
      <c r="A30" s="113" t="s">
        <v>0</v>
      </c>
      <c r="B30" s="114"/>
      <c r="C30" s="114"/>
      <c r="D30" s="114"/>
      <c r="E30" s="114"/>
      <c r="F30" s="115"/>
    </row>
    <row r="31" spans="1:6" s="3" customFormat="1" ht="15" customHeight="1" x14ac:dyDescent="0.2">
      <c r="A31" s="104"/>
      <c r="B31" s="105"/>
      <c r="C31" s="105"/>
      <c r="D31" s="105"/>
      <c r="E31" s="105"/>
      <c r="F31" s="106"/>
    </row>
    <row r="32" spans="1:6" s="3" customFormat="1" ht="15" customHeight="1" x14ac:dyDescent="0.2">
      <c r="A32" s="107"/>
      <c r="B32" s="108"/>
      <c r="C32" s="108"/>
      <c r="D32" s="108"/>
      <c r="E32" s="108"/>
      <c r="F32" s="109"/>
    </row>
    <row r="33" spans="1:6" s="3" customFormat="1" ht="15" customHeight="1" x14ac:dyDescent="0.2">
      <c r="A33" s="107"/>
      <c r="B33" s="108"/>
      <c r="C33" s="108"/>
      <c r="D33" s="108"/>
      <c r="E33" s="108"/>
      <c r="F33" s="109"/>
    </row>
    <row r="34" spans="1:6" s="3" customFormat="1" ht="48.75" customHeight="1" x14ac:dyDescent="0.2">
      <c r="A34" s="118"/>
      <c r="B34" s="119"/>
      <c r="C34" s="119"/>
      <c r="D34" s="119"/>
      <c r="E34" s="119"/>
      <c r="F34" s="120"/>
    </row>
    <row r="35" spans="1:6" ht="32.25" customHeight="1" x14ac:dyDescent="0.25">
      <c r="A35" s="2"/>
    </row>
  </sheetData>
  <sheetProtection algorithmName="SHA-512" hashValue="qSIKcgnmR9ulF+1ncdNOXDsz/mg2rEI1sV3sPLYuL11nlwxFTy2QG4XjWZnUZqY4GEqPFipFiOJOF6aXKXkq/Q==" saltValue="QMDJ8r/6eeNOqKtibrgVKw==" spinCount="100000" sheet="1" objects="1" scenarios="1"/>
  <dataConsolidate/>
  <customSheetViews>
    <customSheetView guid="{0F0BE436-E5F8-447E-8554-FB945096D212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7:F7"/>
    <mergeCell ref="A5:F6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4" top="0.11811023622047245" bottom="0.74803149606299213" header="0.31496062992125984" footer="0.31496062992125984"/>
  <pageSetup paperSize="9" scale="85" fitToHeight="2" orientation="portrait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91" t="s">
        <v>16</v>
      </c>
      <c r="B1" s="91"/>
      <c r="C1" s="91"/>
      <c r="D1" s="91"/>
      <c r="E1" s="91"/>
      <c r="F1" s="91"/>
    </row>
    <row r="2" spans="1:9" ht="20.25" customHeight="1" x14ac:dyDescent="0.3">
      <c r="A2" s="92" t="s">
        <v>26</v>
      </c>
      <c r="B2" s="92"/>
      <c r="C2" s="92"/>
      <c r="D2" s="92"/>
      <c r="E2" s="92"/>
      <c r="F2" s="92"/>
    </row>
    <row r="3" spans="1:9" ht="20.25" customHeight="1" x14ac:dyDescent="0.3">
      <c r="A3" s="92" t="s">
        <v>13</v>
      </c>
      <c r="B3" s="92"/>
      <c r="C3" s="92"/>
      <c r="D3" s="92"/>
      <c r="E3" s="92"/>
      <c r="F3" s="92"/>
    </row>
    <row r="4" spans="1:9" ht="20.25" customHeight="1" x14ac:dyDescent="0.3">
      <c r="A4" s="32"/>
      <c r="B4" s="32"/>
      <c r="C4" s="32"/>
      <c r="D4" s="32"/>
      <c r="E4" s="32"/>
      <c r="F4" s="32"/>
    </row>
    <row r="5" spans="1:9" ht="20.25" customHeight="1" x14ac:dyDescent="0.2">
      <c r="A5" s="94" t="s">
        <v>41</v>
      </c>
      <c r="B5" s="94"/>
      <c r="C5" s="94"/>
      <c r="D5" s="94"/>
      <c r="E5" s="94"/>
      <c r="F5" s="94"/>
    </row>
    <row r="6" spans="1:9" ht="20.25" customHeight="1" x14ac:dyDescent="0.2">
      <c r="A6" s="94"/>
      <c r="B6" s="94"/>
      <c r="C6" s="94"/>
      <c r="D6" s="94"/>
      <c r="E6" s="94"/>
      <c r="F6" s="94"/>
    </row>
    <row r="7" spans="1:9" ht="20.25" customHeight="1" x14ac:dyDescent="0.2">
      <c r="A7" s="93"/>
      <c r="B7" s="93"/>
      <c r="C7" s="93"/>
      <c r="D7" s="93"/>
      <c r="E7" s="93"/>
      <c r="F7" s="93"/>
    </row>
    <row r="8" spans="1:9" s="3" customFormat="1" ht="15" customHeight="1" x14ac:dyDescent="0.2">
      <c r="A8" s="129" t="s">
        <v>38</v>
      </c>
      <c r="B8" s="130"/>
      <c r="C8" s="130"/>
      <c r="D8" s="130"/>
      <c r="E8" s="130"/>
      <c r="F8" s="131"/>
    </row>
    <row r="9" spans="1:9" s="3" customFormat="1" ht="15" customHeight="1" x14ac:dyDescent="0.2">
      <c r="A9" s="124" t="s">
        <v>36</v>
      </c>
      <c r="B9" s="127"/>
      <c r="C9" s="127"/>
      <c r="D9" s="127"/>
      <c r="E9" s="127"/>
      <c r="F9" s="128"/>
    </row>
    <row r="10" spans="1:9" s="3" customFormat="1" ht="15" customHeight="1" x14ac:dyDescent="0.2">
      <c r="A10" s="124" t="s">
        <v>37</v>
      </c>
      <c r="B10" s="125"/>
      <c r="C10" s="125"/>
      <c r="D10" s="125"/>
      <c r="E10" s="125"/>
      <c r="F10" s="126"/>
      <c r="G10" s="49" t="s">
        <v>31</v>
      </c>
      <c r="H10" s="49"/>
      <c r="I10" s="49"/>
    </row>
    <row r="11" spans="1:9" s="3" customFormat="1" ht="15" customHeight="1" thickBot="1" x14ac:dyDescent="0.25">
      <c r="A11" s="101"/>
      <c r="B11" s="102"/>
      <c r="C11" s="102"/>
      <c r="D11" s="102"/>
      <c r="E11" s="102"/>
      <c r="F11" s="103"/>
      <c r="G11" s="49"/>
      <c r="H11" s="49"/>
      <c r="I11" s="49"/>
    </row>
    <row r="12" spans="1:9" s="3" customFormat="1" ht="44.25" customHeight="1" thickBot="1" x14ac:dyDescent="0.25">
      <c r="A12" s="17" t="s">
        <v>44</v>
      </c>
      <c r="B12" s="18" t="s">
        <v>45</v>
      </c>
      <c r="C12" s="19" t="s">
        <v>46</v>
      </c>
      <c r="D12" s="33" t="s">
        <v>47</v>
      </c>
      <c r="E12" s="18" t="s">
        <v>34</v>
      </c>
      <c r="F12" s="20" t="s">
        <v>33</v>
      </c>
      <c r="G12" s="49"/>
      <c r="H12" s="49"/>
      <c r="I12" s="49"/>
    </row>
    <row r="13" spans="1:9" s="3" customFormat="1" ht="15" customHeight="1" thickBot="1" x14ac:dyDescent="0.25">
      <c r="A13" s="80" t="s">
        <v>48</v>
      </c>
      <c r="B13" s="81">
        <v>0</v>
      </c>
      <c r="C13" s="82">
        <v>0</v>
      </c>
      <c r="D13" s="83">
        <v>0</v>
      </c>
      <c r="E13" s="84">
        <f>IF(C13&lt;D13,D13-C13,0)</f>
        <v>0</v>
      </c>
      <c r="F13" s="86" t="e">
        <f>IF((C13*0.7)&gt;=D13,D13/C13*100,D13/C13*100)</f>
        <v>#DIV/0!</v>
      </c>
      <c r="G13" s="51">
        <f>C13*0.7</f>
        <v>0</v>
      </c>
      <c r="H13" s="50" t="s">
        <v>42</v>
      </c>
      <c r="I13" s="49"/>
    </row>
    <row r="14" spans="1:9" s="3" customFormat="1" ht="15" customHeight="1" x14ac:dyDescent="0.2">
      <c r="A14" s="35"/>
      <c r="B14" s="36"/>
      <c r="C14" s="36"/>
      <c r="D14" s="37"/>
      <c r="E14" s="38"/>
      <c r="F14" s="39"/>
      <c r="G14" s="51"/>
      <c r="H14" s="52">
        <f>IF((C13*0.7)&gt;D13,C13-D13,((C13*0.7)-C13)+(C13-D13))</f>
        <v>0</v>
      </c>
      <c r="I14" s="50" t="str">
        <f>IF(H14&gt;0,"vlastní prostředky","vratka")</f>
        <v>vratka</v>
      </c>
    </row>
    <row r="15" spans="1:9" s="3" customFormat="1" ht="15" customHeight="1" x14ac:dyDescent="0.2">
      <c r="A15" s="121" t="s">
        <v>24</v>
      </c>
      <c r="B15" s="122"/>
      <c r="C15" s="122"/>
      <c r="D15" s="122"/>
      <c r="E15" s="122"/>
      <c r="F15" s="123"/>
    </row>
    <row r="16" spans="1:9" s="3" customFormat="1" ht="15" customHeight="1" x14ac:dyDescent="0.2">
      <c r="A16" s="104" t="s">
        <v>39</v>
      </c>
      <c r="B16" s="105"/>
      <c r="C16" s="105"/>
      <c r="D16" s="105"/>
      <c r="E16" s="105"/>
      <c r="F16" s="106"/>
    </row>
    <row r="17" spans="1:6" s="3" customFormat="1" ht="15" customHeight="1" x14ac:dyDescent="0.2">
      <c r="A17" s="107"/>
      <c r="B17" s="108"/>
      <c r="C17" s="108"/>
      <c r="D17" s="108"/>
      <c r="E17" s="108"/>
      <c r="F17" s="109"/>
    </row>
    <row r="18" spans="1:6" s="3" customFormat="1" ht="15" customHeight="1" x14ac:dyDescent="0.2">
      <c r="A18" s="107"/>
      <c r="B18" s="108"/>
      <c r="C18" s="108"/>
      <c r="D18" s="108"/>
      <c r="E18" s="108"/>
      <c r="F18" s="109"/>
    </row>
    <row r="19" spans="1:6" s="3" customFormat="1" ht="48.75" customHeight="1" x14ac:dyDescent="0.2">
      <c r="A19" s="110"/>
      <c r="B19" s="111"/>
      <c r="C19" s="111"/>
      <c r="D19" s="111"/>
      <c r="E19" s="111"/>
      <c r="F19" s="112"/>
    </row>
    <row r="20" spans="1:6" s="3" customFormat="1" ht="15" customHeight="1" x14ac:dyDescent="0.2">
      <c r="A20" s="121" t="s">
        <v>22</v>
      </c>
      <c r="B20" s="122"/>
      <c r="C20" s="122"/>
      <c r="D20" s="122"/>
      <c r="E20" s="122"/>
      <c r="F20" s="123"/>
    </row>
    <row r="21" spans="1:6" s="3" customFormat="1" ht="15" customHeight="1" x14ac:dyDescent="0.2">
      <c r="A21" s="104"/>
      <c r="B21" s="105"/>
      <c r="C21" s="105"/>
      <c r="D21" s="105"/>
      <c r="E21" s="105"/>
      <c r="F21" s="106"/>
    </row>
    <row r="22" spans="1:6" s="3" customFormat="1" ht="15" customHeight="1" x14ac:dyDescent="0.2">
      <c r="A22" s="107"/>
      <c r="B22" s="108"/>
      <c r="C22" s="108"/>
      <c r="D22" s="108"/>
      <c r="E22" s="108"/>
      <c r="F22" s="109"/>
    </row>
    <row r="23" spans="1:6" s="3" customFormat="1" ht="15" customHeight="1" x14ac:dyDescent="0.2">
      <c r="A23" s="107"/>
      <c r="B23" s="108"/>
      <c r="C23" s="108"/>
      <c r="D23" s="108"/>
      <c r="E23" s="108"/>
      <c r="F23" s="109"/>
    </row>
    <row r="24" spans="1:6" s="3" customFormat="1" ht="48.75" customHeight="1" x14ac:dyDescent="0.2">
      <c r="A24" s="110"/>
      <c r="B24" s="111"/>
      <c r="C24" s="111"/>
      <c r="D24" s="111"/>
      <c r="E24" s="111"/>
      <c r="F24" s="112"/>
    </row>
    <row r="25" spans="1:6" s="3" customFormat="1" ht="15" customHeight="1" x14ac:dyDescent="0.2">
      <c r="A25" s="113" t="s">
        <v>23</v>
      </c>
      <c r="B25" s="114"/>
      <c r="C25" s="114"/>
      <c r="D25" s="114"/>
      <c r="E25" s="114"/>
      <c r="F25" s="115"/>
    </row>
    <row r="26" spans="1:6" s="3" customFormat="1" ht="15" customHeight="1" x14ac:dyDescent="0.2">
      <c r="A26" s="104"/>
      <c r="B26" s="105"/>
      <c r="C26" s="105"/>
      <c r="D26" s="105"/>
      <c r="E26" s="105"/>
      <c r="F26" s="106"/>
    </row>
    <row r="27" spans="1:6" s="3" customFormat="1" ht="15" customHeight="1" x14ac:dyDescent="0.2">
      <c r="A27" s="107"/>
      <c r="B27" s="108"/>
      <c r="C27" s="108"/>
      <c r="D27" s="108"/>
      <c r="E27" s="108"/>
      <c r="F27" s="109"/>
    </row>
    <row r="28" spans="1:6" s="3" customFormat="1" ht="15" customHeight="1" x14ac:dyDescent="0.2">
      <c r="A28" s="107"/>
      <c r="B28" s="108"/>
      <c r="C28" s="108"/>
      <c r="D28" s="108"/>
      <c r="E28" s="108"/>
      <c r="F28" s="109"/>
    </row>
    <row r="29" spans="1:6" s="3" customFormat="1" ht="48.75" customHeight="1" x14ac:dyDescent="0.2">
      <c r="A29" s="110"/>
      <c r="B29" s="111"/>
      <c r="C29" s="111"/>
      <c r="D29" s="111"/>
      <c r="E29" s="111"/>
      <c r="F29" s="112"/>
    </row>
    <row r="30" spans="1:6" s="3" customFormat="1" ht="15" customHeight="1" x14ac:dyDescent="0.2">
      <c r="A30" s="113" t="s">
        <v>0</v>
      </c>
      <c r="B30" s="114"/>
      <c r="C30" s="114"/>
      <c r="D30" s="114"/>
      <c r="E30" s="114"/>
      <c r="F30" s="115"/>
    </row>
    <row r="31" spans="1:6" s="3" customFormat="1" ht="15" customHeight="1" x14ac:dyDescent="0.2">
      <c r="A31" s="104"/>
      <c r="B31" s="105"/>
      <c r="C31" s="105"/>
      <c r="D31" s="105"/>
      <c r="E31" s="105"/>
      <c r="F31" s="106"/>
    </row>
    <row r="32" spans="1:6" s="3" customFormat="1" ht="15" customHeight="1" x14ac:dyDescent="0.2">
      <c r="A32" s="107"/>
      <c r="B32" s="108"/>
      <c r="C32" s="108"/>
      <c r="D32" s="108"/>
      <c r="E32" s="108"/>
      <c r="F32" s="109"/>
    </row>
    <row r="33" spans="1:6" s="3" customFormat="1" ht="15" customHeight="1" x14ac:dyDescent="0.2">
      <c r="A33" s="107"/>
      <c r="B33" s="108"/>
      <c r="C33" s="108"/>
      <c r="D33" s="108"/>
      <c r="E33" s="108"/>
      <c r="F33" s="109"/>
    </row>
    <row r="34" spans="1:6" s="3" customFormat="1" ht="48.75" customHeight="1" x14ac:dyDescent="0.2">
      <c r="A34" s="118"/>
      <c r="B34" s="119"/>
      <c r="C34" s="119"/>
      <c r="D34" s="119"/>
      <c r="E34" s="119"/>
      <c r="F34" s="120"/>
    </row>
    <row r="35" spans="1:6" ht="32.25" customHeight="1" x14ac:dyDescent="0.25">
      <c r="A35" s="2"/>
    </row>
  </sheetData>
  <sheetProtection algorithmName="SHA-512" hashValue="m41h0nmxLhk1Zetgo5wsoaRvONj8jNSBJhJypjuCCwplyYYdpdXB42X6UBi1sUjY9a4Twol6SS+GD0OpJze0oQ==" saltValue="vyD5geFT8rx0a+jgXS4bJg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 topLeftCell="A25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 topLeftCell="A13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7:F7"/>
    <mergeCell ref="A5:F6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4" top="0.11811023622047245" bottom="0.74803149606299213" header="0.31496062992125984" footer="0.31496062992125984"/>
  <pageSetup paperSize="9" scale="85" fitToHeight="2" orientation="portrait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30"/>
  <sheetViews>
    <sheetView showGridLines="0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16384" width="9.140625" style="1"/>
  </cols>
  <sheetData>
    <row r="1" spans="1:7" s="3" customFormat="1" ht="15" customHeight="1" x14ac:dyDescent="0.2">
      <c r="A1" s="134" t="s">
        <v>56</v>
      </c>
      <c r="B1" s="134"/>
      <c r="C1" s="134"/>
      <c r="D1" s="134"/>
      <c r="E1" s="134"/>
      <c r="F1" s="134"/>
      <c r="G1" s="134"/>
    </row>
    <row r="2" spans="1:7" s="3" customFormat="1" ht="15" customHeight="1" x14ac:dyDescent="0.2">
      <c r="A2" s="16"/>
      <c r="B2" s="16"/>
      <c r="C2" s="16"/>
    </row>
    <row r="3" spans="1:7" s="3" customFormat="1" ht="15" customHeight="1" x14ac:dyDescent="0.2">
      <c r="A3" s="16"/>
      <c r="B3" s="135" t="str">
        <f>rehabilitace1!A13</f>
        <v>název projektu/akce</v>
      </c>
      <c r="C3" s="135"/>
      <c r="D3" s="135" t="str">
        <f>rehabilitace2!A13</f>
        <v xml:space="preserve">název projektu/akce </v>
      </c>
      <c r="E3" s="135"/>
      <c r="F3" s="135" t="str">
        <f>rehabilitace3!A13</f>
        <v>název projektu/akce</v>
      </c>
      <c r="G3" s="135"/>
    </row>
    <row r="4" spans="1:7" s="3" customFormat="1" ht="18.75" customHeight="1" x14ac:dyDescent="0.2">
      <c r="A4" s="87" t="s">
        <v>30</v>
      </c>
      <c r="B4" s="136" t="s">
        <v>4</v>
      </c>
      <c r="C4" s="137"/>
      <c r="D4" s="136" t="s">
        <v>4</v>
      </c>
      <c r="E4" s="137"/>
      <c r="F4" s="136" t="s">
        <v>4</v>
      </c>
      <c r="G4" s="137"/>
    </row>
    <row r="5" spans="1:7" s="3" customFormat="1" ht="18.75" customHeight="1" x14ac:dyDescent="0.2">
      <c r="A5" s="44" t="s">
        <v>15</v>
      </c>
      <c r="B5" s="29"/>
      <c r="C5" s="30">
        <f>rehabilitace1!D13</f>
        <v>0</v>
      </c>
      <c r="D5" s="31"/>
      <c r="E5" s="30">
        <f>rehabilitace2!D13</f>
        <v>0</v>
      </c>
      <c r="F5" s="31"/>
      <c r="G5" s="30">
        <f>rehabilitace3!D13</f>
        <v>0</v>
      </c>
    </row>
    <row r="6" spans="1:7" s="3" customFormat="1" ht="18.75" customHeight="1" x14ac:dyDescent="0.2">
      <c r="A6" s="43" t="s">
        <v>17</v>
      </c>
      <c r="B6" s="132">
        <v>0</v>
      </c>
      <c r="C6" s="133"/>
      <c r="D6" s="132">
        <v>0</v>
      </c>
      <c r="E6" s="133"/>
      <c r="F6" s="132">
        <v>0</v>
      </c>
      <c r="G6" s="133"/>
    </row>
    <row r="7" spans="1:7" s="3" customFormat="1" ht="28.5" customHeight="1" x14ac:dyDescent="0.2">
      <c r="A7" s="43" t="s">
        <v>67</v>
      </c>
      <c r="B7" s="132">
        <v>0</v>
      </c>
      <c r="C7" s="133"/>
      <c r="D7" s="132">
        <v>0</v>
      </c>
      <c r="E7" s="133"/>
      <c r="F7" s="132">
        <v>0</v>
      </c>
      <c r="G7" s="133"/>
    </row>
    <row r="8" spans="1:7" s="3" customFormat="1" ht="18.75" customHeight="1" x14ac:dyDescent="0.2">
      <c r="A8" s="43" t="s">
        <v>68</v>
      </c>
      <c r="B8" s="132">
        <v>0</v>
      </c>
      <c r="C8" s="133"/>
      <c r="D8" s="132">
        <v>0</v>
      </c>
      <c r="E8" s="133"/>
      <c r="F8" s="132">
        <v>0</v>
      </c>
      <c r="G8" s="133"/>
    </row>
    <row r="9" spans="1:7" s="3" customFormat="1" ht="18.75" customHeight="1" x14ac:dyDescent="0.2">
      <c r="A9" s="43" t="s">
        <v>69</v>
      </c>
      <c r="B9" s="132">
        <v>0</v>
      </c>
      <c r="C9" s="133"/>
      <c r="D9" s="132">
        <v>0</v>
      </c>
      <c r="E9" s="133"/>
      <c r="F9" s="132">
        <v>0</v>
      </c>
      <c r="G9" s="133"/>
    </row>
    <row r="10" spans="1:7" s="3" customFormat="1" ht="18.75" customHeight="1" x14ac:dyDescent="0.2">
      <c r="A10" s="43" t="s">
        <v>70</v>
      </c>
      <c r="B10" s="132">
        <v>0</v>
      </c>
      <c r="C10" s="133"/>
      <c r="D10" s="132">
        <v>0</v>
      </c>
      <c r="E10" s="133"/>
      <c r="F10" s="132">
        <v>0</v>
      </c>
      <c r="G10" s="133"/>
    </row>
    <row r="11" spans="1:7" s="3" customFormat="1" ht="18.75" customHeight="1" x14ac:dyDescent="0.2">
      <c r="A11" s="42" t="s">
        <v>71</v>
      </c>
      <c r="B11" s="141">
        <v>0</v>
      </c>
      <c r="C11" s="142"/>
      <c r="D11" s="141">
        <v>0</v>
      </c>
      <c r="E11" s="142"/>
      <c r="F11" s="141">
        <v>0</v>
      </c>
      <c r="G11" s="142"/>
    </row>
    <row r="12" spans="1:7" s="3" customFormat="1" ht="18.75" customHeight="1" x14ac:dyDescent="0.2">
      <c r="A12" s="41" t="s">
        <v>2</v>
      </c>
      <c r="B12" s="24"/>
      <c r="C12" s="25">
        <f>SUM(B5:C11)</f>
        <v>0</v>
      </c>
      <c r="D12" s="26"/>
      <c r="E12" s="27">
        <f>SUM(D5:E11)</f>
        <v>0</v>
      </c>
      <c r="F12" s="28"/>
      <c r="G12" s="25">
        <f>SUM(F5:G11)</f>
        <v>0</v>
      </c>
    </row>
    <row r="13" spans="1:7" s="3" customFormat="1" ht="28.5" customHeight="1" x14ac:dyDescent="0.2">
      <c r="A13" s="11"/>
      <c r="B13" s="12"/>
      <c r="C13" s="12"/>
    </row>
    <row r="14" spans="1:7" ht="15" customHeight="1" x14ac:dyDescent="0.25">
      <c r="A14" s="143" t="s">
        <v>49</v>
      </c>
      <c r="B14" s="143"/>
      <c r="C14" s="143"/>
      <c r="D14" s="143"/>
      <c r="E14" s="143"/>
      <c r="F14" s="143"/>
      <c r="G14" s="143"/>
    </row>
    <row r="15" spans="1:7" ht="15" customHeight="1" x14ac:dyDescent="0.25">
      <c r="A15" s="13"/>
      <c r="B15" s="13"/>
      <c r="C15" s="13"/>
    </row>
    <row r="16" spans="1:7" ht="15.75" customHeight="1" thickBot="1" x14ac:dyDescent="0.25">
      <c r="A16" s="45"/>
      <c r="B16" s="144" t="str">
        <f>B3</f>
        <v>název projektu/akce</v>
      </c>
      <c r="C16" s="144"/>
      <c r="D16" s="144" t="str">
        <f>D3</f>
        <v xml:space="preserve">název projektu/akce </v>
      </c>
      <c r="E16" s="144"/>
      <c r="F16" s="144" t="str">
        <f>F3</f>
        <v>název projektu/akce</v>
      </c>
      <c r="G16" s="144"/>
    </row>
    <row r="17" spans="1:10" ht="18.75" customHeight="1" thickBot="1" x14ac:dyDescent="0.25">
      <c r="A17" s="73"/>
      <c r="B17" s="138" t="s">
        <v>3</v>
      </c>
      <c r="C17" s="139"/>
      <c r="D17" s="138" t="s">
        <v>3</v>
      </c>
      <c r="E17" s="139"/>
      <c r="F17" s="138" t="s">
        <v>3</v>
      </c>
      <c r="G17" s="140"/>
    </row>
    <row r="18" spans="1:10" ht="38.25" customHeight="1" thickBot="1" x14ac:dyDescent="0.25">
      <c r="A18" s="74" t="s">
        <v>14</v>
      </c>
      <c r="B18" s="75" t="s">
        <v>8</v>
      </c>
      <c r="C18" s="76" t="s">
        <v>5</v>
      </c>
      <c r="D18" s="75" t="s">
        <v>8</v>
      </c>
      <c r="E18" s="76" t="s">
        <v>5</v>
      </c>
      <c r="F18" s="75" t="s">
        <v>8</v>
      </c>
      <c r="G18" s="76" t="s">
        <v>5</v>
      </c>
    </row>
    <row r="19" spans="1:10" s="3" customFormat="1" ht="18.75" customHeight="1" thickBot="1" x14ac:dyDescent="0.25">
      <c r="A19" s="90" t="s">
        <v>61</v>
      </c>
      <c r="B19" s="88">
        <f>SUM(B20:B23)</f>
        <v>0</v>
      </c>
      <c r="C19" s="89">
        <f t="shared" ref="C19:G19" si="0">SUM(C20:C23)</f>
        <v>0</v>
      </c>
      <c r="D19" s="88">
        <f t="shared" si="0"/>
        <v>0</v>
      </c>
      <c r="E19" s="89">
        <f t="shared" si="0"/>
        <v>0</v>
      </c>
      <c r="F19" s="88">
        <f t="shared" si="0"/>
        <v>0</v>
      </c>
      <c r="G19" s="89">
        <f t="shared" si="0"/>
        <v>0</v>
      </c>
    </row>
    <row r="20" spans="1:10" s="3" customFormat="1" ht="24.95" customHeight="1" x14ac:dyDescent="0.2">
      <c r="A20" s="67" t="s">
        <v>57</v>
      </c>
      <c r="B20" s="65"/>
      <c r="C20" s="66"/>
      <c r="D20" s="65"/>
      <c r="E20" s="66"/>
      <c r="F20" s="65"/>
      <c r="G20" s="66"/>
    </row>
    <row r="21" spans="1:10" s="3" customFormat="1" ht="24.95" customHeight="1" x14ac:dyDescent="0.2">
      <c r="A21" s="68" t="s">
        <v>58</v>
      </c>
      <c r="B21" s="62"/>
      <c r="C21" s="63"/>
      <c r="D21" s="62"/>
      <c r="E21" s="63"/>
      <c r="F21" s="62"/>
      <c r="G21" s="63"/>
    </row>
    <row r="22" spans="1:10" s="3" customFormat="1" ht="24.95" customHeight="1" x14ac:dyDescent="0.2">
      <c r="A22" s="68" t="s">
        <v>59</v>
      </c>
      <c r="B22" s="62"/>
      <c r="C22" s="63"/>
      <c r="D22" s="62"/>
      <c r="E22" s="63"/>
      <c r="F22" s="62"/>
      <c r="G22" s="63"/>
    </row>
    <row r="23" spans="1:10" s="3" customFormat="1" ht="24.95" customHeight="1" x14ac:dyDescent="0.2">
      <c r="A23" s="68" t="s">
        <v>60</v>
      </c>
      <c r="B23" s="62"/>
      <c r="C23" s="64"/>
      <c r="D23" s="62"/>
      <c r="E23" s="63"/>
      <c r="F23" s="62"/>
      <c r="G23" s="63"/>
    </row>
    <row r="24" spans="1:10" s="3" customFormat="1" ht="18.75" customHeight="1" x14ac:dyDescent="0.2">
      <c r="A24" s="7"/>
      <c r="B24" s="7"/>
      <c r="C24" s="8"/>
    </row>
    <row r="27" spans="1:10" ht="13.5" thickBot="1" x14ac:dyDescent="0.25">
      <c r="A27" s="53" t="s">
        <v>32</v>
      </c>
      <c r="B27" s="53" t="str">
        <f>IF(B19=rehabilitace1!C13,"OK","Chyba aktivita 1")</f>
        <v>OK</v>
      </c>
      <c r="C27" s="53" t="str">
        <f>IF(C19=rehabilitace1!D13,"OK","Chyba aktivita 1")</f>
        <v>OK</v>
      </c>
      <c r="D27" s="53" t="str">
        <f>IF(D19=rehabilitace2!C13,"OK","Chyba aktivita 2")</f>
        <v>OK</v>
      </c>
      <c r="E27" s="53" t="str">
        <f>IF(E19=rehabilitace2!D13,"OK","Chyba aktivita 2")</f>
        <v>OK</v>
      </c>
      <c r="F27" s="53" t="str">
        <f>IF(F19=rehabilitace3!C13,"OK","Chyba aktivita 3")</f>
        <v>OK</v>
      </c>
      <c r="G27" s="53" t="str">
        <f>IF(G19=rehabilitace3!D13,"OK","Chyba aktivita 3")</f>
        <v>OK</v>
      </c>
      <c r="I27" s="53"/>
      <c r="J27" s="53"/>
    </row>
    <row r="28" spans="1:10" ht="13.5" thickBot="1" x14ac:dyDescent="0.25">
      <c r="A28" s="54">
        <v>0.7</v>
      </c>
      <c r="B28" s="55">
        <f>B19*0.7</f>
        <v>0</v>
      </c>
      <c r="C28" s="56">
        <f>IF((B19*0.7)&gt;C19,B19-C19,((B19*0.7)-C19)+(B19-C19))</f>
        <v>0</v>
      </c>
      <c r="D28" s="55">
        <f>D19*0.7</f>
        <v>0</v>
      </c>
      <c r="E28" s="56">
        <f>IF((D19*0.7)&gt;E19,D19-E19,((D19*0.7)-E19)+(D19-E19))</f>
        <v>0</v>
      </c>
      <c r="F28" s="55">
        <f>F19*0.7</f>
        <v>0</v>
      </c>
      <c r="G28" s="56">
        <f>IF((F19*0.7)&gt;G19,F19-G19,((F19*0.7)-G19)+(F19-G19))</f>
        <v>0</v>
      </c>
      <c r="I28" s="55"/>
      <c r="J28" s="61"/>
    </row>
    <row r="29" spans="1:10" x14ac:dyDescent="0.2">
      <c r="B29" s="57"/>
      <c r="C29" s="58" t="str">
        <f>IF(C28&gt;=0,"prostředky vl. ","vratka prostředků")</f>
        <v xml:space="preserve">prostředky vl. </v>
      </c>
      <c r="D29" s="58"/>
      <c r="E29" s="58" t="str">
        <f>IF(E28&gt;=0,"prostředky vl. ","vratka prostředků")</f>
        <v xml:space="preserve">prostředky vl. </v>
      </c>
      <c r="F29" s="58"/>
      <c r="G29" s="58" t="str">
        <f>IF(G28&gt;=0,"prostředky vl. ","vratka prostředků")</f>
        <v xml:space="preserve">prostředky vl. </v>
      </c>
      <c r="I29" s="58"/>
      <c r="J29" s="58"/>
    </row>
    <row r="30" spans="1:10" x14ac:dyDescent="0.2">
      <c r="A30" s="59"/>
      <c r="C30" s="60">
        <f>C19-C5</f>
        <v>0</v>
      </c>
      <c r="D30" s="59"/>
      <c r="E30" s="60">
        <f>E19-E5</f>
        <v>0</v>
      </c>
      <c r="F30" s="59"/>
      <c r="G30" s="60">
        <f>G19-G5</f>
        <v>0</v>
      </c>
      <c r="I30" s="59"/>
      <c r="J30" s="60"/>
    </row>
  </sheetData>
  <sheetProtection algorithmName="SHA-512" hashValue="q+F9AXLZHKh0tfJAp79t4mVBfJRqqWCPObRVZ/janinVVKXL4oO0n/sJgbhYGmuyQnIPyih2n0u5D5PvDp8bBQ==" saltValue="zbfDDLNjTzFuGcqTbZXwNg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32">
    <mergeCell ref="B17:C17"/>
    <mergeCell ref="D17:E17"/>
    <mergeCell ref="F17:G1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4:G14"/>
    <mergeCell ref="B16:C16"/>
    <mergeCell ref="D16:E16"/>
    <mergeCell ref="F16:G16"/>
    <mergeCell ref="B7:C7"/>
    <mergeCell ref="D7:E7"/>
    <mergeCell ref="F7:G7"/>
    <mergeCell ref="B8:C8"/>
    <mergeCell ref="D8:E8"/>
    <mergeCell ref="F8:G8"/>
    <mergeCell ref="B6:C6"/>
    <mergeCell ref="D6:E6"/>
    <mergeCell ref="F6:G6"/>
    <mergeCell ref="A1:G1"/>
    <mergeCell ref="B3:C3"/>
    <mergeCell ref="D3:E3"/>
    <mergeCell ref="F3:G3"/>
    <mergeCell ref="B4:C4"/>
    <mergeCell ref="D4:E4"/>
    <mergeCell ref="F4:G4"/>
  </mergeCell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8" fitToHeight="2" orientation="portrait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43"/>
  <sheetViews>
    <sheetView showGridLines="0" tabSelected="1" view="pageBreakPreview" topLeftCell="A7" zoomScaleNormal="100" zoomScaleSheetLayoutView="100" workbookViewId="0">
      <selection activeCell="K18" sqref="K18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134" t="s">
        <v>1</v>
      </c>
      <c r="B1" s="134"/>
      <c r="C1" s="134"/>
      <c r="D1" s="134"/>
      <c r="E1" s="134"/>
      <c r="F1" s="134"/>
      <c r="G1" s="134"/>
      <c r="H1" s="134"/>
      <c r="I1" s="134"/>
    </row>
    <row r="2" spans="1:9" ht="37.5" customHeight="1" x14ac:dyDescent="0.2">
      <c r="A2" s="9"/>
      <c r="B2" s="9"/>
      <c r="C2" s="9"/>
      <c r="D2" s="9"/>
      <c r="E2" s="9"/>
      <c r="F2" s="9"/>
      <c r="G2" s="46" t="str">
        <f>souhrn!B16</f>
        <v>název projektu/akce</v>
      </c>
      <c r="H2" s="46" t="str">
        <f>souhrn!D16</f>
        <v xml:space="preserve">název projektu/akce </v>
      </c>
      <c r="I2" s="46" t="str">
        <f>souhrn!F16</f>
        <v>název projektu/akce</v>
      </c>
    </row>
    <row r="3" spans="1:9" ht="18" customHeight="1" x14ac:dyDescent="0.2">
      <c r="A3" s="170" t="s">
        <v>40</v>
      </c>
      <c r="B3" s="171"/>
      <c r="C3" s="171"/>
      <c r="D3" s="145">
        <f>G3+H3+I3</f>
        <v>0</v>
      </c>
      <c r="E3" s="145"/>
      <c r="F3" s="146"/>
      <c r="G3" s="21">
        <f>souhrn!C5</f>
        <v>0</v>
      </c>
      <c r="H3" s="21">
        <f>souhrn!E5</f>
        <v>0</v>
      </c>
      <c r="I3" s="21">
        <f>souhrn!G5</f>
        <v>0</v>
      </c>
    </row>
    <row r="4" spans="1:9" s="3" customFormat="1" ht="20.25" customHeight="1" x14ac:dyDescent="0.2">
      <c r="A4" s="159" t="s">
        <v>29</v>
      </c>
      <c r="B4" s="160"/>
      <c r="C4" s="160"/>
      <c r="D4" s="168">
        <f>G4+H4+I4</f>
        <v>0</v>
      </c>
      <c r="E4" s="168"/>
      <c r="F4" s="169"/>
      <c r="G4" s="22">
        <f>souhrn!B19</f>
        <v>0</v>
      </c>
      <c r="H4" s="22">
        <f>souhrn!D19</f>
        <v>0</v>
      </c>
      <c r="I4" s="22">
        <f>souhrn!F19</f>
        <v>0</v>
      </c>
    </row>
    <row r="5" spans="1:9" s="3" customFormat="1" ht="20.25" customHeight="1" x14ac:dyDescent="0.2">
      <c r="A5" s="159" t="s">
        <v>27</v>
      </c>
      <c r="B5" s="160"/>
      <c r="C5" s="160"/>
      <c r="D5" s="161">
        <f>G5+H5+I5</f>
        <v>0</v>
      </c>
      <c r="E5" s="162"/>
      <c r="F5" s="163"/>
      <c r="G5" s="22">
        <f>souhrn!C19</f>
        <v>0</v>
      </c>
      <c r="H5" s="22">
        <f>souhrn!E19</f>
        <v>0</v>
      </c>
      <c r="I5" s="22">
        <f>souhrn!G19</f>
        <v>0</v>
      </c>
    </row>
    <row r="6" spans="1:9" s="3" customFormat="1" ht="31.5" customHeight="1" x14ac:dyDescent="0.2">
      <c r="A6" s="164" t="s">
        <v>6</v>
      </c>
      <c r="B6" s="165"/>
      <c r="C6" s="165"/>
      <c r="D6" s="166" t="e">
        <f>D5/D4</f>
        <v>#DIV/0!</v>
      </c>
      <c r="E6" s="166"/>
      <c r="F6" s="167"/>
      <c r="G6" s="47" t="e">
        <f>G5/G4</f>
        <v>#DIV/0!</v>
      </c>
      <c r="H6" s="47" t="e">
        <f>H5/H4</f>
        <v>#DIV/0!</v>
      </c>
      <c r="I6" s="47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10"/>
      <c r="E7" s="10"/>
      <c r="F7" s="10"/>
    </row>
    <row r="8" spans="1:9" s="3" customFormat="1" ht="16.5" customHeight="1" x14ac:dyDescent="0.25">
      <c r="A8" s="143" t="s">
        <v>10</v>
      </c>
      <c r="B8" s="143"/>
      <c r="C8" s="143"/>
      <c r="D8" s="143"/>
      <c r="E8" s="143"/>
      <c r="F8" s="143"/>
      <c r="G8" s="143"/>
      <c r="H8" s="143"/>
      <c r="I8" s="143"/>
    </row>
    <row r="9" spans="1:9" s="3" customFormat="1" ht="10.5" customHeight="1" x14ac:dyDescent="0.2">
      <c r="A9" s="154" t="s">
        <v>12</v>
      </c>
      <c r="B9" s="154"/>
      <c r="C9" s="154"/>
      <c r="D9" s="154"/>
      <c r="E9" s="154"/>
      <c r="F9" s="154"/>
      <c r="G9" s="154"/>
      <c r="H9" s="154"/>
      <c r="I9" s="154"/>
    </row>
    <row r="10" spans="1:9" s="3" customFormat="1" ht="18" customHeight="1" x14ac:dyDescent="0.2">
      <c r="A10" s="16"/>
      <c r="B10" s="16"/>
      <c r="C10" s="16"/>
      <c r="D10" s="16"/>
      <c r="E10" s="16"/>
      <c r="F10" s="16"/>
    </row>
    <row r="11" spans="1:9" s="3" customFormat="1" ht="21" customHeight="1" x14ac:dyDescent="0.2">
      <c r="A11" s="155" t="s">
        <v>21</v>
      </c>
      <c r="B11" s="156"/>
      <c r="C11" s="156"/>
      <c r="D11" s="157">
        <f>G11+H11+I11</f>
        <v>0</v>
      </c>
      <c r="E11" s="157"/>
      <c r="F11" s="158"/>
      <c r="G11" s="23">
        <f>G5-G3</f>
        <v>0</v>
      </c>
      <c r="H11" s="23">
        <f>H5-H3</f>
        <v>0</v>
      </c>
      <c r="I11" s="23">
        <f>I5-I3</f>
        <v>0</v>
      </c>
    </row>
    <row r="12" spans="1:9" s="3" customFormat="1" ht="21" customHeight="1" x14ac:dyDescent="0.2">
      <c r="A12" s="150" t="s">
        <v>72</v>
      </c>
      <c r="B12" s="150"/>
      <c r="C12" s="150"/>
      <c r="D12" s="72"/>
      <c r="E12" s="72"/>
      <c r="F12" s="72"/>
      <c r="G12" s="78">
        <f>IF((G4*0.7)&gt;G3,G4-G3,((G4*0.7)-G4)+(G4-G3))</f>
        <v>0</v>
      </c>
      <c r="H12" s="78">
        <f>IF((H4*0.7)&gt;H3,H4-H3,((H4*0.7)-H4)+(H4-H3))</f>
        <v>0</v>
      </c>
      <c r="I12" s="78">
        <f>IF((I4*0.7)&gt;I3,I4-I3,((I4*0.7)-I4)+(I4-I3))</f>
        <v>0</v>
      </c>
    </row>
    <row r="13" spans="1:9" s="3" customFormat="1" ht="21" customHeight="1" x14ac:dyDescent="0.2">
      <c r="A13" s="151"/>
      <c r="B13" s="151"/>
      <c r="C13" s="151"/>
      <c r="D13" s="71"/>
      <c r="E13" s="71"/>
      <c r="F13" s="71"/>
      <c r="G13" s="79" t="str">
        <f>rehabilitace1!I14</f>
        <v>vratka</v>
      </c>
      <c r="H13" s="79" t="str">
        <f>rehabilitace2!I14</f>
        <v>vratka</v>
      </c>
      <c r="I13" s="79" t="str">
        <f>rehabilitace3!I14</f>
        <v>vratka</v>
      </c>
    </row>
    <row r="14" spans="1:9" s="3" customFormat="1" ht="28.5" customHeight="1" x14ac:dyDescent="0.2">
      <c r="A14" s="174" t="s">
        <v>11</v>
      </c>
      <c r="B14" s="175"/>
      <c r="C14" s="175"/>
      <c r="D14" s="147"/>
      <c r="E14" s="148"/>
      <c r="F14" s="148"/>
      <c r="G14" s="148"/>
      <c r="H14" s="148"/>
      <c r="I14" s="149"/>
    </row>
    <row r="15" spans="1:9" s="3" customFormat="1" ht="13.5" customHeight="1" x14ac:dyDescent="0.2">
      <c r="A15" s="4"/>
      <c r="B15" s="4"/>
      <c r="C15" s="4"/>
      <c r="D15" s="5"/>
      <c r="E15" s="5"/>
      <c r="F15" s="5"/>
    </row>
    <row r="16" spans="1:9" s="6" customFormat="1" ht="13.5" customHeight="1" x14ac:dyDescent="0.2">
      <c r="A16" s="15" t="s">
        <v>7</v>
      </c>
      <c r="D16" s="40" t="s">
        <v>28</v>
      </c>
      <c r="E16" s="15"/>
    </row>
    <row r="17" spans="1:9" s="6" customFormat="1" ht="13.5" customHeight="1" x14ac:dyDescent="0.2">
      <c r="A17" s="34"/>
      <c r="D17" s="34"/>
      <c r="E17" s="34"/>
    </row>
    <row r="18" spans="1:9" s="6" customFormat="1" ht="13.5" customHeight="1" x14ac:dyDescent="0.2">
      <c r="A18" s="69" t="s">
        <v>18</v>
      </c>
      <c r="B18" s="176" t="s">
        <v>19</v>
      </c>
      <c r="C18" s="178"/>
      <c r="D18" s="34"/>
      <c r="E18" s="34"/>
    </row>
    <row r="19" spans="1:9" s="6" customFormat="1" ht="17.25" customHeight="1" x14ac:dyDescent="0.2">
      <c r="A19" s="70"/>
      <c r="B19" s="176" t="s">
        <v>20</v>
      </c>
      <c r="C19" s="177"/>
    </row>
    <row r="20" spans="1:9" s="6" customFormat="1" ht="43.5" customHeight="1" x14ac:dyDescent="0.25">
      <c r="A20" s="172" t="s">
        <v>43</v>
      </c>
      <c r="B20" s="172"/>
      <c r="C20" s="172"/>
      <c r="D20" s="172"/>
      <c r="E20" s="172"/>
      <c r="F20" s="172"/>
      <c r="G20" s="172"/>
      <c r="H20" s="172"/>
      <c r="I20" s="172"/>
    </row>
    <row r="21" spans="1:9" ht="41.25" customHeight="1" x14ac:dyDescent="0.2">
      <c r="A21" s="173" t="s">
        <v>9</v>
      </c>
      <c r="B21" s="173"/>
      <c r="C21" s="173"/>
      <c r="D21" s="173"/>
      <c r="E21" s="173"/>
      <c r="F21" s="173"/>
    </row>
    <row r="22" spans="1:9" ht="12.75" customHeight="1" x14ac:dyDescent="0.2">
      <c r="A22" s="152" t="s">
        <v>62</v>
      </c>
      <c r="B22" s="152"/>
      <c r="C22" s="152"/>
      <c r="D22" s="152"/>
      <c r="E22" s="152"/>
      <c r="F22" s="152"/>
      <c r="G22" s="152"/>
      <c r="H22" s="152"/>
      <c r="I22" s="152"/>
    </row>
    <row r="23" spans="1:9" ht="12.75" customHeight="1" x14ac:dyDescent="0.2">
      <c r="A23" s="152" t="s">
        <v>63</v>
      </c>
      <c r="B23" s="152"/>
      <c r="C23" s="152"/>
      <c r="D23" s="152"/>
      <c r="E23" s="152"/>
      <c r="F23" s="152"/>
      <c r="G23" s="152"/>
      <c r="H23" s="152"/>
      <c r="I23" s="152"/>
    </row>
    <row r="24" spans="1:9" ht="12.75" customHeight="1" x14ac:dyDescent="0.2">
      <c r="A24" s="152" t="s">
        <v>64</v>
      </c>
      <c r="B24" s="152"/>
      <c r="C24" s="152"/>
      <c r="D24" s="152"/>
      <c r="E24" s="152"/>
      <c r="F24" s="152"/>
      <c r="G24" s="152"/>
      <c r="H24" s="152"/>
      <c r="I24" s="152"/>
    </row>
    <row r="25" spans="1:9" ht="12.75" customHeight="1" x14ac:dyDescent="0.2">
      <c r="A25" s="152" t="s">
        <v>65</v>
      </c>
      <c r="B25" s="152"/>
      <c r="C25" s="152"/>
      <c r="D25" s="152"/>
      <c r="E25" s="152"/>
      <c r="F25" s="152"/>
      <c r="G25" s="152"/>
      <c r="H25" s="152"/>
      <c r="I25" s="152"/>
    </row>
    <row r="26" spans="1:9" ht="12.75" customHeight="1" x14ac:dyDescent="0.2">
      <c r="A26" s="153" t="s">
        <v>66</v>
      </c>
      <c r="B26" s="153"/>
      <c r="C26" s="153"/>
      <c r="D26" s="153"/>
      <c r="E26" s="153"/>
      <c r="F26" s="153"/>
      <c r="G26" s="153"/>
      <c r="H26" s="153"/>
      <c r="I26" s="153"/>
    </row>
    <row r="28" spans="1:9" x14ac:dyDescent="0.2">
      <c r="A28" s="77"/>
    </row>
    <row r="29" spans="1:9" x14ac:dyDescent="0.2">
      <c r="A29" s="6"/>
    </row>
    <row r="30" spans="1:9" x14ac:dyDescent="0.2">
      <c r="A30" s="6"/>
    </row>
    <row r="31" spans="1:9" x14ac:dyDescent="0.2">
      <c r="A31" s="6"/>
    </row>
    <row r="32" spans="1:9" x14ac:dyDescent="0.2">
      <c r="A32" s="6"/>
    </row>
    <row r="33" spans="1:1" x14ac:dyDescent="0.2">
      <c r="A33" s="77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</sheetData>
  <sheetProtection algorithmName="SHA-512" hashValue="W+Xbx43Udlay68SWjLR31XvLS2T+CAHfwB3jJgMY/JEP4oqkIf+bahC1Gvt+rSrYXIah2neCN3yWe0gpPlJMFw==" saltValue="XDMTEDyjvzKpM2XW0rT6AQ==" spinCount="100000" sheet="1" objects="1" scenarios="1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3">
    <mergeCell ref="A1:I1"/>
    <mergeCell ref="A8:I8"/>
    <mergeCell ref="A9:I9"/>
    <mergeCell ref="A11:C11"/>
    <mergeCell ref="D11:F11"/>
    <mergeCell ref="A4:C4"/>
    <mergeCell ref="A5:C5"/>
    <mergeCell ref="D5:F5"/>
    <mergeCell ref="A6:C6"/>
    <mergeCell ref="D6:F6"/>
    <mergeCell ref="D4:F4"/>
    <mergeCell ref="A3:C3"/>
    <mergeCell ref="D3:F3"/>
    <mergeCell ref="D14:I14"/>
    <mergeCell ref="A12:C13"/>
    <mergeCell ref="A22:I22"/>
    <mergeCell ref="A26:I26"/>
    <mergeCell ref="A25:I25"/>
    <mergeCell ref="A23:I23"/>
    <mergeCell ref="A24:I24"/>
    <mergeCell ref="A20:I20"/>
    <mergeCell ref="A21:F21"/>
    <mergeCell ref="A14:C14"/>
  </mergeCells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rehabilitace1</vt:lpstr>
      <vt:lpstr>rehabilitace2</vt:lpstr>
      <vt:lpstr>rehabilitace3</vt:lpstr>
      <vt:lpstr>souhrn</vt:lpstr>
      <vt:lpstr>souhrn_celé</vt:lpstr>
      <vt:lpstr>rehabilitace1!Oblast_tisku</vt:lpstr>
      <vt:lpstr>rehabilitace2!Oblast_tisku</vt:lpstr>
      <vt:lpstr>rehabilitace3!Oblast_tisku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radova.p</cp:lastModifiedBy>
  <cp:lastPrinted>2017-11-10T08:42:06Z</cp:lastPrinted>
  <dcterms:created xsi:type="dcterms:W3CDTF">2009-02-11T10:53:18Z</dcterms:created>
  <dcterms:modified xsi:type="dcterms:W3CDTF">2017-12-28T11:19:55Z</dcterms:modified>
</cp:coreProperties>
</file>